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по питанию на сайт\"/>
    </mc:Choice>
  </mc:AlternateContent>
  <bookViews>
    <workbookView xWindow="0" yWindow="0" windowWidth="23040" windowHeight="9384"/>
  </bookViews>
  <sheets>
    <sheet name="меню" sheetId="2" r:id="rId1"/>
    <sheet name="титульный лист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2" l="1"/>
  <c r="N226" i="2" l="1"/>
  <c r="M226" i="2"/>
  <c r="L226" i="2"/>
  <c r="K226" i="2"/>
  <c r="J226" i="2"/>
  <c r="I226" i="2"/>
  <c r="H226" i="2"/>
  <c r="G226" i="2"/>
  <c r="F226" i="2"/>
  <c r="E226" i="2"/>
  <c r="N203" i="2"/>
  <c r="M203" i="2"/>
  <c r="L203" i="2"/>
  <c r="K203" i="2"/>
  <c r="J203" i="2"/>
  <c r="I203" i="2"/>
  <c r="H203" i="2"/>
  <c r="G203" i="2"/>
  <c r="F203" i="2"/>
  <c r="E203" i="2"/>
  <c r="N177" i="2"/>
  <c r="M177" i="2"/>
  <c r="L177" i="2"/>
  <c r="K177" i="2"/>
  <c r="J177" i="2"/>
  <c r="I177" i="2"/>
  <c r="H177" i="2"/>
  <c r="G177" i="2"/>
  <c r="F177" i="2"/>
  <c r="E177" i="2"/>
  <c r="N153" i="2"/>
  <c r="M153" i="2"/>
  <c r="L153" i="2"/>
  <c r="K153" i="2"/>
  <c r="J153" i="2"/>
  <c r="I153" i="2"/>
  <c r="H153" i="2"/>
  <c r="G153" i="2"/>
  <c r="F153" i="2"/>
  <c r="E153" i="2"/>
  <c r="N128" i="2"/>
  <c r="M128" i="2"/>
  <c r="L128" i="2"/>
  <c r="K128" i="2"/>
  <c r="J128" i="2"/>
  <c r="I128" i="2"/>
  <c r="H128" i="2"/>
  <c r="G128" i="2"/>
  <c r="F128" i="2"/>
  <c r="E128" i="2"/>
  <c r="D128" i="2"/>
  <c r="N98" i="2"/>
  <c r="M98" i="2"/>
  <c r="L98" i="2"/>
  <c r="K98" i="2"/>
  <c r="J98" i="2"/>
  <c r="I98" i="2"/>
  <c r="H98" i="2"/>
  <c r="G98" i="2"/>
  <c r="F98" i="2"/>
  <c r="E98" i="2"/>
  <c r="N75" i="2"/>
  <c r="M75" i="2"/>
  <c r="L75" i="2"/>
  <c r="K75" i="2"/>
  <c r="J75" i="2"/>
  <c r="I75" i="2"/>
  <c r="H75" i="2"/>
  <c r="G75" i="2"/>
  <c r="F75" i="2"/>
  <c r="E75" i="2"/>
  <c r="D75" i="2"/>
  <c r="M51" i="2"/>
  <c r="L51" i="2"/>
  <c r="K51" i="2"/>
  <c r="J51" i="2"/>
  <c r="I51" i="2"/>
  <c r="H51" i="2"/>
  <c r="G51" i="2"/>
  <c r="F51" i="2"/>
  <c r="E51" i="2"/>
  <c r="N28" i="2"/>
  <c r="M28" i="2"/>
  <c r="L28" i="2"/>
  <c r="K28" i="2"/>
  <c r="J28" i="2"/>
  <c r="I28" i="2"/>
  <c r="H28" i="2"/>
  <c r="G28" i="2"/>
  <c r="F28" i="2"/>
  <c r="E28" i="2"/>
  <c r="N14" i="2"/>
  <c r="M14" i="2"/>
  <c r="L14" i="2"/>
  <c r="K14" i="2"/>
  <c r="J14" i="2"/>
  <c r="I14" i="2"/>
  <c r="H14" i="2"/>
  <c r="G14" i="2"/>
  <c r="F14" i="2"/>
  <c r="E14" i="2"/>
  <c r="N51" i="2" l="1"/>
</calcChain>
</file>

<file path=xl/sharedStrings.xml><?xml version="1.0" encoding="utf-8"?>
<sst xmlns="http://schemas.openxmlformats.org/spreadsheetml/2006/main" count="351" uniqueCount="79">
  <si>
    <t>Примерное меню и пищевая ценность приготовляемых блюд</t>
  </si>
  <si>
    <t>День:</t>
  </si>
  <si>
    <t>понедельник</t>
  </si>
  <si>
    <t>Сезон: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</si>
  <si>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</si>
  <si>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</si>
  <si>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</si>
  <si>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</si>
  <si>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</si>
  <si>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</si>
  <si>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</si>
  <si>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</si>
  <si>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</si>
  <si>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</si>
  <si>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</si>
  <si>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</si>
  <si>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</si>
  <si>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</si>
  <si>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</si>
  <si>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В2</t>
  </si>
  <si>
    <t>С</t>
  </si>
  <si>
    <t>Ca</t>
  </si>
  <si>
    <t>Mg</t>
  </si>
  <si>
    <t>Fe</t>
  </si>
  <si>
    <t>Тефтели из говядины с рисом</t>
  </si>
  <si>
    <t>80/40</t>
  </si>
  <si>
    <t xml:space="preserve">Каша гречневая рассыпчатая </t>
  </si>
  <si>
    <t xml:space="preserve">Чай с сахаром </t>
  </si>
  <si>
    <t xml:space="preserve">Сыр порционный </t>
  </si>
  <si>
    <t>Каша пшенная молочная жидкая</t>
  </si>
  <si>
    <t>вторник</t>
  </si>
  <si>
    <t>Каша молочная "Дружба"</t>
  </si>
  <si>
    <t>180/5</t>
  </si>
  <si>
    <t xml:space="preserve">Чай с лимоном и сахаром </t>
  </si>
  <si>
    <t>Йогурт</t>
  </si>
  <si>
    <t>Плов из курицы</t>
  </si>
  <si>
    <t>среда</t>
  </si>
  <si>
    <t>Каша "Артек" молочная вязкая</t>
  </si>
  <si>
    <t>Какао с молоком</t>
  </si>
  <si>
    <t>150/4</t>
  </si>
  <si>
    <t>четверг</t>
  </si>
  <si>
    <t>Салат из свежих огурцов и помидоров</t>
  </si>
  <si>
    <t>Шанежка наливная</t>
  </si>
  <si>
    <t>Каша ячневая молочная вязкая</t>
  </si>
  <si>
    <t>Кофейный напиток</t>
  </si>
  <si>
    <t>пятница</t>
  </si>
  <si>
    <t>Котлеты  рубленые из птицы</t>
  </si>
  <si>
    <t>Фрукты свежие (мандарин)</t>
  </si>
  <si>
    <t>2</t>
  </si>
  <si>
    <t>Какао с молоко</t>
  </si>
  <si>
    <t xml:space="preserve">Салат из свежих помидоров </t>
  </si>
  <si>
    <t>Макаронные изделия с тертым сыром</t>
  </si>
  <si>
    <t>150/22/8</t>
  </si>
  <si>
    <t>Чай с молоком и сахаром</t>
  </si>
  <si>
    <t>Каша молочная Дружба</t>
  </si>
  <si>
    <t>Масло сливочное порционное</t>
  </si>
  <si>
    <t>Фрукты свежие (груша)</t>
  </si>
  <si>
    <t>Итого за период</t>
  </si>
  <si>
    <t>Итого за среднесуточный показатель за 10 дней</t>
  </si>
  <si>
    <t>*витаминизация третьих блюд проводиться специальными витаминно-минеральными премиксами.</t>
  </si>
  <si>
    <t>Витаминизация третьих блюд осуществляется в соответствии с указаниями по применению премиксов.</t>
  </si>
  <si>
    <t xml:space="preserve"> Завтрак</t>
  </si>
  <si>
    <t>Итого за Завтрак</t>
  </si>
  <si>
    <t>Завтрак</t>
  </si>
  <si>
    <t xml:space="preserve">Итого за Завтрак </t>
  </si>
  <si>
    <t>Фрукты свежие яблоки)</t>
  </si>
  <si>
    <t xml:space="preserve">Утверждаю                                          Директор________________  _______________________                                           </t>
  </si>
  <si>
    <t>12-18  лет</t>
  </si>
  <si>
    <t>Котлета мясная с томатным соусом</t>
  </si>
  <si>
    <t>60/30</t>
  </si>
  <si>
    <t>Хлеб пшеничный обогащенный витаминами</t>
  </si>
  <si>
    <t>осень-зима</t>
  </si>
  <si>
    <t>12-18 лет</t>
  </si>
  <si>
    <t>Салат из моркови</t>
  </si>
  <si>
    <t>0.03</t>
  </si>
  <si>
    <t>100/6</t>
  </si>
  <si>
    <t>70/40</t>
  </si>
  <si>
    <r>
      <t xml:space="preserve">Примерное 10-дневное меню                                                            для детей </t>
    </r>
    <r>
      <rPr>
        <b/>
        <sz val="20"/>
        <rFont val="Arial"/>
        <family val="2"/>
        <charset val="204"/>
      </rPr>
      <t>12 до 18 лет</t>
    </r>
    <r>
      <rPr>
        <sz val="20"/>
        <rFont val="Arial"/>
        <family val="2"/>
      </rPr>
      <t xml:space="preserve">  по сборнику технологических карт, рецептур блюд и кулинарных изделий для школьного питания 2018 года ООО "Партнер", г.Уфа</t>
    </r>
  </si>
  <si>
    <t>Рацион: Дополнительное 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</si>
</sst>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8"/>
      <name val="Arial"/>
      <family val="2"/>
    </font>
    <font>
      <u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4" tint="-0.499984740745262"/>
      <name val="Arial"/>
      <family val="2"/>
      <charset val="204"/>
    </font>
    <font>
      <b/>
      <u/>
      <sz val="8"/>
      <name val="Arial"/>
      <family val="2"/>
      <charset val="204"/>
    </font>
    <font>
      <sz val="8"/>
      <color theme="4" tint="-0.499984740745262"/>
      <name val="Arial"/>
      <family val="2"/>
      <charset val="204"/>
    </font>
    <font>
      <sz val="14"/>
      <name val="Arial"/>
      <family val="2"/>
      <charset val="204"/>
    </font>
    <font>
      <sz val="20"/>
      <name val="Arial"/>
      <family val="2"/>
    </font>
    <font>
      <b/>
      <sz val="20"/>
      <name val="Arial"/>
      <family val="2"/>
      <charset val="204"/>
    </font>
    <font>
      <sz val="8"/>
      <color theme="1"/>
      <name val="Arial"/>
      <family val="2"/>
    </font>
    <font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NumberFormat="1" applyAlignment="1"/>
    <xf numFmtId="0" fontId="3" fillId="0" borderId="0" xfId="0" applyFont="1"/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top"/>
    </xf>
    <xf numFmtId="0" fontId="3" fillId="0" borderId="0" xfId="0" applyFont="1" applyBorder="1" applyAlignment="1"/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2" fontId="0" fillId="0" borderId="0" xfId="0" applyNumberFormat="1" applyFont="1" applyBorder="1" applyAlignment="1">
      <alignment horizontal="center" vertical="top"/>
    </xf>
    <xf numFmtId="2" fontId="0" fillId="0" borderId="0" xfId="0" applyNumberFormat="1" applyFont="1" applyFill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4" fillId="0" borderId="0" xfId="0" applyNumberFormat="1" applyFont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top"/>
    </xf>
    <xf numFmtId="2" fontId="3" fillId="0" borderId="0" xfId="0" applyNumberFormat="1" applyFont="1" applyFill="1" applyBorder="1" applyAlignment="1">
      <alignment horizontal="center" vertical="top"/>
    </xf>
    <xf numFmtId="0" fontId="0" fillId="0" borderId="0" xfId="0" applyNumberFormat="1" applyBorder="1" applyAlignment="1">
      <alignment vertical="top" wrapText="1"/>
    </xf>
    <xf numFmtId="0" fontId="0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/>
    <xf numFmtId="2" fontId="6" fillId="0" borderId="0" xfId="0" applyNumberFormat="1" applyFont="1" applyBorder="1" applyAlignment="1">
      <alignment horizontal="center" vertical="top"/>
    </xf>
    <xf numFmtId="2" fontId="5" fillId="0" borderId="0" xfId="0" applyNumberFormat="1" applyFont="1" applyFill="1"/>
    <xf numFmtId="0" fontId="0" fillId="0" borderId="0" xfId="0" applyNumberFormat="1" applyAlignment="1">
      <alignment horizontal="right"/>
    </xf>
    <xf numFmtId="0" fontId="0" fillId="0" borderId="11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 vertical="top"/>
    </xf>
    <xf numFmtId="2" fontId="0" fillId="0" borderId="11" xfId="0" applyNumberFormat="1" applyFont="1" applyFill="1" applyBorder="1" applyAlignment="1">
      <alignment horizontal="center" vertical="top"/>
    </xf>
    <xf numFmtId="1" fontId="0" fillId="0" borderId="11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/>
    <xf numFmtId="1" fontId="3" fillId="0" borderId="11" xfId="0" applyNumberFormat="1" applyFont="1" applyFill="1" applyBorder="1" applyAlignment="1">
      <alignment horizontal="center" vertical="top"/>
    </xf>
    <xf numFmtId="2" fontId="3" fillId="0" borderId="11" xfId="0" applyNumberFormat="1" applyFont="1" applyFill="1" applyBorder="1" applyAlignment="1">
      <alignment horizontal="center" vertical="top"/>
    </xf>
    <xf numFmtId="0" fontId="0" fillId="0" borderId="11" xfId="0" applyNumberFormat="1" applyFill="1" applyBorder="1" applyAlignment="1">
      <alignment horizontal="center" vertical="top"/>
    </xf>
    <xf numFmtId="1" fontId="3" fillId="0" borderId="11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ill="1" applyBorder="1" applyAlignment="1">
      <alignment horizontal="center" vertical="center" wrapText="1"/>
    </xf>
    <xf numFmtId="1" fontId="0" fillId="0" borderId="11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2" fontId="0" fillId="0" borderId="11" xfId="0" applyNumberFormat="1" applyFill="1" applyBorder="1" applyAlignment="1">
      <alignment horizontal="center" vertical="top"/>
    </xf>
    <xf numFmtId="1" fontId="4" fillId="0" borderId="11" xfId="0" applyNumberFormat="1" applyFont="1" applyFill="1" applyBorder="1" applyAlignment="1">
      <alignment horizontal="center" vertical="top"/>
    </xf>
    <xf numFmtId="0" fontId="0" fillId="0" borderId="0" xfId="0" applyNumberFormat="1" applyFill="1" applyAlignment="1">
      <alignment horizontal="center"/>
    </xf>
    <xf numFmtId="0" fontId="4" fillId="0" borderId="0" xfId="0" applyFont="1" applyFill="1"/>
    <xf numFmtId="0" fontId="4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0" fillId="0" borderId="0" xfId="0" applyNumberFormat="1" applyFill="1" applyAlignment="1"/>
    <xf numFmtId="1" fontId="3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2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/>
    <xf numFmtId="0" fontId="3" fillId="0" borderId="12" xfId="0" applyFont="1" applyFill="1" applyBorder="1" applyAlignment="1"/>
    <xf numFmtId="0" fontId="6" fillId="0" borderId="0" xfId="0" applyFont="1" applyFill="1" applyBorder="1" applyAlignment="1"/>
    <xf numFmtId="2" fontId="6" fillId="0" borderId="0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4" fillId="0" borderId="5" xfId="0" applyFont="1" applyFill="1" applyBorder="1" applyAlignment="1"/>
    <xf numFmtId="0" fontId="4" fillId="0" borderId="7" xfId="0" applyFont="1" applyFill="1" applyBorder="1" applyAlignment="1"/>
    <xf numFmtId="0" fontId="11" fillId="0" borderId="11" xfId="0" applyNumberFormat="1" applyFont="1" applyFill="1" applyBorder="1" applyAlignment="1">
      <alignment horizontal="center" vertical="top"/>
    </xf>
    <xf numFmtId="2" fontId="12" fillId="0" borderId="11" xfId="0" applyNumberFormat="1" applyFont="1" applyFill="1" applyBorder="1" applyAlignment="1">
      <alignment horizontal="center" vertical="top"/>
    </xf>
    <xf numFmtId="0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horizontal="right"/>
    </xf>
    <xf numFmtId="0" fontId="0" fillId="0" borderId="0" xfId="0" applyNumberFormat="1" applyAlignment="1">
      <alignment wrapText="1"/>
    </xf>
    <xf numFmtId="0" fontId="3" fillId="0" borderId="1" xfId="0" applyNumberFormat="1" applyFont="1" applyBorder="1" applyAlignment="1">
      <alignment horizontal="right"/>
    </xf>
    <xf numFmtId="16" fontId="3" fillId="0" borderId="1" xfId="0" applyNumberFormat="1" applyFont="1" applyBorder="1"/>
    <xf numFmtId="0" fontId="3" fillId="0" borderId="1" xfId="0" applyFont="1" applyBorder="1"/>
    <xf numFmtId="0" fontId="0" fillId="0" borderId="5" xfId="0" applyNumberFormat="1" applyFont="1" applyFill="1" applyBorder="1" applyAlignment="1">
      <alignment vertical="top" wrapText="1"/>
    </xf>
    <xf numFmtId="0" fontId="0" fillId="0" borderId="7" xfId="0" applyNumberFormat="1" applyFont="1" applyFill="1" applyBorder="1" applyAlignment="1">
      <alignment vertical="top" wrapText="1"/>
    </xf>
    <xf numFmtId="0" fontId="0" fillId="0" borderId="5" xfId="0" applyNumberFormat="1" applyFill="1" applyBorder="1" applyAlignment="1">
      <alignment vertical="top" wrapText="1"/>
    </xf>
    <xf numFmtId="0" fontId="0" fillId="0" borderId="7" xfId="0" applyNumberFormat="1" applyFill="1" applyBorder="1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/>
    </xf>
    <xf numFmtId="1" fontId="0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indent="1"/>
    </xf>
    <xf numFmtId="0" fontId="3" fillId="0" borderId="6" xfId="0" applyFont="1" applyBorder="1" applyAlignment="1">
      <alignment indent="1"/>
    </xf>
    <xf numFmtId="0" fontId="3" fillId="0" borderId="7" xfId="0" applyFont="1" applyBorder="1" applyAlignment="1">
      <alignment indent="1"/>
    </xf>
    <xf numFmtId="0" fontId="0" fillId="0" borderId="5" xfId="0" applyFill="1" applyBorder="1" applyAlignment="1"/>
    <xf numFmtId="0" fontId="0" fillId="0" borderId="6" xfId="0" applyFill="1" applyBorder="1" applyAlignment="1"/>
    <xf numFmtId="0" fontId="0" fillId="0" borderId="2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0" fillId="0" borderId="6" xfId="0" applyBorder="1" applyAlignment="1"/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0" fillId="0" borderId="0" xfId="0" applyNumberFormat="1" applyFill="1" applyAlignment="1">
      <alignment wrapText="1"/>
    </xf>
    <xf numFmtId="0" fontId="3" fillId="0" borderId="1" xfId="0" applyNumberFormat="1" applyFont="1" applyFill="1" applyBorder="1" applyAlignment="1">
      <alignment horizontal="right"/>
    </xf>
    <xf numFmtId="16" fontId="3" fillId="0" borderId="1" xfId="0" applyNumberFormat="1" applyFont="1" applyFill="1" applyBorder="1"/>
    <xf numFmtId="0" fontId="3" fillId="0" borderId="1" xfId="0" applyFont="1" applyFill="1" applyBorder="1"/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" fontId="0" fillId="0" borderId="5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indent="1"/>
    </xf>
    <xf numFmtId="0" fontId="3" fillId="0" borderId="6" xfId="0" applyFont="1" applyFill="1" applyBorder="1" applyAlignment="1">
      <alignment indent="1"/>
    </xf>
    <xf numFmtId="0" fontId="3" fillId="0" borderId="7" xfId="0" applyFont="1" applyFill="1" applyBorder="1" applyAlignment="1">
      <alignment indent="1"/>
    </xf>
    <xf numFmtId="0" fontId="4" fillId="0" borderId="5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0" fontId="0" fillId="0" borderId="7" xfId="0" applyBorder="1" applyAlignment="1"/>
    <xf numFmtId="0" fontId="0" fillId="0" borderId="5" xfId="0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2" fontId="0" fillId="0" borderId="5" xfId="0" applyNumberFormat="1" applyFill="1" applyBorder="1" applyAlignment="1">
      <alignment vertical="top" wrapText="1"/>
    </xf>
    <xf numFmtId="2" fontId="0" fillId="0" borderId="7" xfId="0" applyNumberFormat="1" applyFill="1" applyBorder="1" applyAlignment="1">
      <alignment vertical="top" wrapText="1"/>
    </xf>
    <xf numFmtId="0" fontId="4" fillId="0" borderId="0" xfId="0" applyNumberFormat="1" applyFont="1" applyFill="1" applyAlignment="1">
      <alignment wrapText="1"/>
    </xf>
    <xf numFmtId="0" fontId="0" fillId="0" borderId="7" xfId="0" applyFill="1" applyBorder="1" applyAlignment="1"/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/>
    <xf numFmtId="0" fontId="4" fillId="0" borderId="7" xfId="0" applyFont="1" applyFill="1" applyBorder="1" applyAlignment="1"/>
    <xf numFmtId="1" fontId="4" fillId="0" borderId="5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W242"/>
  <sheetViews>
    <sheetView tabSelected="1" view="pageBreakPreview" topLeftCell="A204" zoomScale="110" zoomScaleNormal="130" zoomScaleSheetLayoutView="110" workbookViewId="0">
      <selection activeCell="A215" sqref="A215:B215"/>
    </sheetView>
  </sheetViews>
  <sheetFormatPr defaultColWidth="10.7109375" defaultRowHeight="10.199999999999999" x14ac:dyDescent="0.2"/>
  <cols>
    <col min="1" max="1" width="9.85546875" customWidth="1"/>
    <col min="2" max="2" width="16.7109375" customWidth="1"/>
    <col min="3" max="3" width="15" customWidth="1"/>
    <col min="4" max="4" width="11.85546875" customWidth="1"/>
    <col min="5" max="5" width="7.7109375" customWidth="1"/>
    <col min="6" max="6" width="7.140625" customWidth="1"/>
    <col min="7" max="8" width="10.140625" customWidth="1"/>
    <col min="9" max="9" width="7.28515625" customWidth="1"/>
    <col min="10" max="10" width="7.42578125" customWidth="1"/>
    <col min="11" max="11" width="7" customWidth="1"/>
    <col min="12" max="13" width="9" customWidth="1"/>
    <col min="14" max="14" width="7.140625" customWidth="1"/>
    <col min="15" max="15" width="10.7109375" customWidth="1"/>
  </cols>
  <sheetData>
    <row r="1" spans="1:14" ht="11.25" customHeight="1" x14ac:dyDescent="0.2">
      <c r="A1" s="1"/>
      <c r="K1" s="2"/>
      <c r="L1" s="2"/>
      <c r="M1" s="2"/>
      <c r="N1" s="2"/>
    </row>
    <row r="2" spans="1:14" ht="15.75" customHeight="1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11.25" customHeight="1" x14ac:dyDescent="0.2">
      <c r="A3" s="87" t="s">
        <v>78</v>
      </c>
      <c r="B3" s="88"/>
      <c r="E3" s="4" t="s">
        <v>1</v>
      </c>
      <c r="F3" s="77" t="s">
        <v>2</v>
      </c>
      <c r="G3" s="77"/>
      <c r="H3" s="77"/>
      <c r="I3" s="78" t="s">
        <v>3</v>
      </c>
      <c r="J3" s="78"/>
      <c r="K3" s="79" t="s">
        <v>71</v>
      </c>
      <c r="L3" s="79"/>
      <c r="M3" s="79"/>
      <c r="N3" s="79"/>
    </row>
    <row r="4" spans="1:14" ht="11.25" customHeight="1" x14ac:dyDescent="0.2">
      <c r="D4" s="80" t="s">
        <v>4</v>
      </c>
      <c r="E4" s="80"/>
      <c r="F4" s="5" t="s">
        <v>5</v>
      </c>
      <c r="I4" s="80" t="s">
        <v>6</v>
      </c>
      <c r="J4" s="80"/>
      <c r="K4" s="81" t="s">
        <v>67</v>
      </c>
      <c r="L4" s="82"/>
      <c r="M4" s="82"/>
      <c r="N4" s="82"/>
    </row>
    <row r="5" spans="1:14" ht="11.25" customHeight="1" x14ac:dyDescent="0.2">
      <c r="A5" s="99" t="s">
        <v>8</v>
      </c>
      <c r="B5" s="101" t="s">
        <v>9</v>
      </c>
      <c r="C5" s="102"/>
      <c r="D5" s="99" t="s">
        <v>10</v>
      </c>
      <c r="E5" s="89" t="s">
        <v>11</v>
      </c>
      <c r="F5" s="90"/>
      <c r="G5" s="91"/>
      <c r="H5" s="99" t="s">
        <v>12</v>
      </c>
      <c r="I5" s="89" t="s">
        <v>13</v>
      </c>
      <c r="J5" s="90"/>
      <c r="K5" s="91"/>
      <c r="L5" s="89" t="s">
        <v>14</v>
      </c>
      <c r="M5" s="90"/>
      <c r="N5" s="91"/>
    </row>
    <row r="6" spans="1:14" ht="34.200000000000003" customHeight="1" x14ac:dyDescent="0.2">
      <c r="A6" s="100"/>
      <c r="B6" s="103"/>
      <c r="C6" s="104"/>
      <c r="D6" s="100"/>
      <c r="E6" s="6" t="s">
        <v>15</v>
      </c>
      <c r="F6" s="7" t="s">
        <v>16</v>
      </c>
      <c r="G6" s="6" t="s">
        <v>17</v>
      </c>
      <c r="H6" s="100"/>
      <c r="I6" s="6" t="s">
        <v>18</v>
      </c>
      <c r="J6" s="7" t="s">
        <v>19</v>
      </c>
      <c r="K6" s="7" t="s">
        <v>20</v>
      </c>
      <c r="L6" s="6" t="s">
        <v>21</v>
      </c>
      <c r="M6" s="6" t="s">
        <v>22</v>
      </c>
      <c r="N6" s="6" t="s">
        <v>23</v>
      </c>
    </row>
    <row r="7" spans="1:14" ht="11.25" customHeight="1" x14ac:dyDescent="0.2">
      <c r="A7" s="8">
        <v>1</v>
      </c>
      <c r="B7" s="92">
        <v>2</v>
      </c>
      <c r="C7" s="93"/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11</v>
      </c>
      <c r="L7" s="8">
        <v>12</v>
      </c>
      <c r="M7" s="8">
        <v>14</v>
      </c>
      <c r="N7" s="8">
        <v>15</v>
      </c>
    </row>
    <row r="8" spans="1:14" ht="11.25" customHeight="1" x14ac:dyDescent="0.2">
      <c r="A8" s="94" t="s">
        <v>61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6"/>
    </row>
    <row r="9" spans="1:14" ht="11.25" customHeight="1" x14ac:dyDescent="0.2">
      <c r="A9" s="28">
        <v>462</v>
      </c>
      <c r="B9" s="97" t="s">
        <v>24</v>
      </c>
      <c r="C9" s="98"/>
      <c r="D9" s="31" t="s">
        <v>25</v>
      </c>
      <c r="E9" s="32">
        <v>9.1999999999999993</v>
      </c>
      <c r="F9" s="32">
        <v>13</v>
      </c>
      <c r="G9" s="32">
        <v>10.7</v>
      </c>
      <c r="H9" s="32">
        <v>197</v>
      </c>
      <c r="I9" s="32">
        <v>0.03</v>
      </c>
      <c r="J9" s="32">
        <v>0.05</v>
      </c>
      <c r="K9" s="32">
        <v>0.47</v>
      </c>
      <c r="L9" s="32">
        <v>11.82</v>
      </c>
      <c r="M9" s="32">
        <v>17.72</v>
      </c>
      <c r="N9" s="32">
        <v>0.76</v>
      </c>
    </row>
    <row r="10" spans="1:14" ht="11.25" customHeight="1" x14ac:dyDescent="0.2">
      <c r="A10" s="28">
        <v>297</v>
      </c>
      <c r="B10" s="85" t="s">
        <v>26</v>
      </c>
      <c r="C10" s="86"/>
      <c r="D10" s="33" t="s">
        <v>32</v>
      </c>
      <c r="E10" s="34">
        <v>10.4</v>
      </c>
      <c r="F10" s="34">
        <v>6.8</v>
      </c>
      <c r="G10" s="34">
        <v>45.4</v>
      </c>
      <c r="H10" s="34">
        <v>288</v>
      </c>
      <c r="I10" s="34">
        <v>0.31</v>
      </c>
      <c r="J10" s="34">
        <v>0.16</v>
      </c>
      <c r="K10" s="34">
        <v>0</v>
      </c>
      <c r="L10" s="34">
        <v>16.88</v>
      </c>
      <c r="M10" s="34">
        <v>159.54</v>
      </c>
      <c r="N10" s="34">
        <v>5.47</v>
      </c>
    </row>
    <row r="11" spans="1:14" ht="11.25" customHeight="1" x14ac:dyDescent="0.2">
      <c r="A11" s="28">
        <v>685</v>
      </c>
      <c r="B11" s="83" t="s">
        <v>27</v>
      </c>
      <c r="C11" s="84"/>
      <c r="D11" s="35">
        <v>200</v>
      </c>
      <c r="E11" s="34">
        <v>0.1</v>
      </c>
      <c r="F11" s="34">
        <v>0</v>
      </c>
      <c r="G11" s="34">
        <v>9.1</v>
      </c>
      <c r="H11" s="34">
        <v>35</v>
      </c>
      <c r="I11" s="34">
        <v>0</v>
      </c>
      <c r="J11" s="34">
        <v>0</v>
      </c>
      <c r="K11" s="34">
        <v>0</v>
      </c>
      <c r="L11" s="34">
        <v>0.26</v>
      </c>
      <c r="M11" s="34">
        <v>0</v>
      </c>
      <c r="N11" s="34">
        <v>0.03</v>
      </c>
    </row>
    <row r="12" spans="1:14" ht="24" customHeight="1" x14ac:dyDescent="0.2">
      <c r="A12" s="28">
        <v>147</v>
      </c>
      <c r="B12" s="85" t="s">
        <v>70</v>
      </c>
      <c r="C12" s="86"/>
      <c r="D12" s="35">
        <v>40</v>
      </c>
      <c r="E12" s="34">
        <v>3.2</v>
      </c>
      <c r="F12" s="34">
        <v>0.4</v>
      </c>
      <c r="G12" s="34">
        <v>22</v>
      </c>
      <c r="H12" s="34">
        <v>104</v>
      </c>
      <c r="I12" s="34">
        <v>0.14000000000000001</v>
      </c>
      <c r="J12" s="34">
        <v>0.08</v>
      </c>
      <c r="K12" s="34">
        <v>0</v>
      </c>
      <c r="L12" s="34">
        <v>8</v>
      </c>
      <c r="M12" s="34">
        <v>5.6</v>
      </c>
      <c r="N12" s="34">
        <v>1</v>
      </c>
    </row>
    <row r="13" spans="1:14" ht="11.25" customHeight="1" x14ac:dyDescent="0.2">
      <c r="A13" s="28">
        <v>21</v>
      </c>
      <c r="B13" s="83" t="s">
        <v>28</v>
      </c>
      <c r="C13" s="84"/>
      <c r="D13" s="35">
        <v>10</v>
      </c>
      <c r="E13" s="34">
        <v>3.6</v>
      </c>
      <c r="F13" s="34">
        <v>1.2</v>
      </c>
      <c r="G13" s="34">
        <v>2.4</v>
      </c>
      <c r="H13" s="34">
        <v>49</v>
      </c>
      <c r="I13" s="34">
        <v>0.02</v>
      </c>
      <c r="J13" s="34">
        <v>0</v>
      </c>
      <c r="K13" s="34">
        <v>0.13</v>
      </c>
      <c r="L13" s="34">
        <v>109.82</v>
      </c>
      <c r="M13" s="34">
        <v>0</v>
      </c>
      <c r="N13" s="34">
        <v>0.05</v>
      </c>
    </row>
    <row r="14" spans="1:14" ht="11.25" customHeight="1" x14ac:dyDescent="0.2">
      <c r="A14" s="105" t="s">
        <v>62</v>
      </c>
      <c r="B14" s="106"/>
      <c r="C14" s="36"/>
      <c r="D14" s="37">
        <v>555</v>
      </c>
      <c r="E14" s="38">
        <f t="shared" ref="E14:N14" si="0">SUM(E9:E13)</f>
        <v>26.500000000000004</v>
      </c>
      <c r="F14" s="38">
        <f t="shared" si="0"/>
        <v>21.4</v>
      </c>
      <c r="G14" s="38">
        <f t="shared" si="0"/>
        <v>89.6</v>
      </c>
      <c r="H14" s="38">
        <f t="shared" si="0"/>
        <v>673</v>
      </c>
      <c r="I14" s="38">
        <f t="shared" si="0"/>
        <v>0.5</v>
      </c>
      <c r="J14" s="38">
        <f t="shared" si="0"/>
        <v>0.29000000000000004</v>
      </c>
      <c r="K14" s="38">
        <f t="shared" si="0"/>
        <v>0.6</v>
      </c>
      <c r="L14" s="38">
        <f t="shared" si="0"/>
        <v>146.78</v>
      </c>
      <c r="M14" s="38">
        <f t="shared" si="0"/>
        <v>182.85999999999999</v>
      </c>
      <c r="N14" s="38">
        <f t="shared" si="0"/>
        <v>7.31</v>
      </c>
    </row>
    <row r="15" spans="1:14" s="42" customFormat="1" ht="42.75" customHeight="1" x14ac:dyDescent="0.2">
      <c r="A15" s="57"/>
      <c r="B15" s="57"/>
      <c r="C15" s="57"/>
      <c r="D15" s="58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5.6" x14ac:dyDescent="0.3">
      <c r="A16" s="107" t="s">
        <v>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pans="1:14" ht="11.25" customHeight="1" x14ac:dyDescent="0.2">
      <c r="A17" s="87" t="s">
        <v>78</v>
      </c>
      <c r="B17" s="88"/>
      <c r="C17" s="42"/>
      <c r="D17" s="42"/>
      <c r="E17" s="43" t="s">
        <v>1</v>
      </c>
      <c r="F17" s="108" t="s">
        <v>30</v>
      </c>
      <c r="G17" s="108"/>
      <c r="H17" s="108"/>
      <c r="I17" s="109" t="s">
        <v>3</v>
      </c>
      <c r="J17" s="109"/>
      <c r="K17" s="110" t="s">
        <v>71</v>
      </c>
      <c r="L17" s="110"/>
      <c r="M17" s="110"/>
      <c r="N17" s="110"/>
    </row>
    <row r="18" spans="1:14" ht="11.25" customHeight="1" x14ac:dyDescent="0.2">
      <c r="A18" s="42"/>
      <c r="B18" s="42"/>
      <c r="C18" s="42"/>
      <c r="D18" s="111" t="s">
        <v>4</v>
      </c>
      <c r="E18" s="111"/>
      <c r="F18" s="44" t="s">
        <v>5</v>
      </c>
      <c r="G18" s="41"/>
      <c r="H18" s="41"/>
      <c r="I18" s="111" t="s">
        <v>6</v>
      </c>
      <c r="J18" s="111"/>
      <c r="K18" s="112" t="s">
        <v>72</v>
      </c>
      <c r="L18" s="113"/>
      <c r="M18" s="113"/>
      <c r="N18" s="113"/>
    </row>
    <row r="19" spans="1:14" ht="11.25" customHeight="1" x14ac:dyDescent="0.2">
      <c r="A19" s="126" t="s">
        <v>8</v>
      </c>
      <c r="B19" s="128" t="s">
        <v>9</v>
      </c>
      <c r="C19" s="129"/>
      <c r="D19" s="126" t="s">
        <v>10</v>
      </c>
      <c r="E19" s="114" t="s">
        <v>11</v>
      </c>
      <c r="F19" s="115"/>
      <c r="G19" s="116"/>
      <c r="H19" s="126" t="s">
        <v>12</v>
      </c>
      <c r="I19" s="114" t="s">
        <v>13</v>
      </c>
      <c r="J19" s="115"/>
      <c r="K19" s="116"/>
      <c r="L19" s="114" t="s">
        <v>14</v>
      </c>
      <c r="M19" s="115"/>
      <c r="N19" s="116"/>
    </row>
    <row r="20" spans="1:14" ht="33.75" customHeight="1" x14ac:dyDescent="0.2">
      <c r="A20" s="127"/>
      <c r="B20" s="130"/>
      <c r="C20" s="131"/>
      <c r="D20" s="127"/>
      <c r="E20" s="45" t="s">
        <v>15</v>
      </c>
      <c r="F20" s="45" t="s">
        <v>16</v>
      </c>
      <c r="G20" s="45" t="s">
        <v>17</v>
      </c>
      <c r="H20" s="127"/>
      <c r="I20" s="45" t="s">
        <v>18</v>
      </c>
      <c r="J20" s="46" t="s">
        <v>19</v>
      </c>
      <c r="K20" s="46" t="s">
        <v>20</v>
      </c>
      <c r="L20" s="45" t="s">
        <v>21</v>
      </c>
      <c r="M20" s="45" t="s">
        <v>22</v>
      </c>
      <c r="N20" s="45" t="s">
        <v>23</v>
      </c>
    </row>
    <row r="21" spans="1:14" ht="11.25" customHeight="1" x14ac:dyDescent="0.2">
      <c r="A21" s="47">
        <v>1</v>
      </c>
      <c r="B21" s="117">
        <v>2</v>
      </c>
      <c r="C21" s="118"/>
      <c r="D21" s="47">
        <v>3</v>
      </c>
      <c r="E21" s="47">
        <v>4</v>
      </c>
      <c r="F21" s="47">
        <v>5</v>
      </c>
      <c r="G21" s="47">
        <v>6</v>
      </c>
      <c r="H21" s="47">
        <v>7</v>
      </c>
      <c r="I21" s="47">
        <v>8</v>
      </c>
      <c r="J21" s="47">
        <v>9</v>
      </c>
      <c r="K21" s="47">
        <v>11</v>
      </c>
      <c r="L21" s="47">
        <v>12</v>
      </c>
      <c r="M21" s="47">
        <v>14</v>
      </c>
      <c r="N21" s="47">
        <v>15</v>
      </c>
    </row>
    <row r="22" spans="1:14" ht="11.25" customHeight="1" x14ac:dyDescent="0.2">
      <c r="A22" s="119" t="s">
        <v>63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1"/>
    </row>
    <row r="23" spans="1:14" ht="11.25" customHeight="1" x14ac:dyDescent="0.2">
      <c r="A23" s="35">
        <v>311</v>
      </c>
      <c r="B23" s="85" t="s">
        <v>31</v>
      </c>
      <c r="C23" s="86"/>
      <c r="D23" s="33" t="s">
        <v>39</v>
      </c>
      <c r="E23" s="34">
        <v>4.7</v>
      </c>
      <c r="F23" s="34">
        <v>6.1</v>
      </c>
      <c r="G23" s="34">
        <v>25.1</v>
      </c>
      <c r="H23" s="34">
        <v>174</v>
      </c>
      <c r="I23" s="34">
        <v>0.09</v>
      </c>
      <c r="J23" s="34">
        <v>0.12</v>
      </c>
      <c r="K23" s="34">
        <v>0.4</v>
      </c>
      <c r="L23" s="34">
        <v>95.32</v>
      </c>
      <c r="M23" s="34">
        <v>27.8</v>
      </c>
      <c r="N23" s="34">
        <v>0.6</v>
      </c>
    </row>
    <row r="24" spans="1:14" ht="11.25" customHeight="1" x14ac:dyDescent="0.2">
      <c r="A24" s="48">
        <v>164</v>
      </c>
      <c r="B24" s="122" t="s">
        <v>68</v>
      </c>
      <c r="C24" s="123"/>
      <c r="D24" s="33" t="s">
        <v>69</v>
      </c>
      <c r="E24" s="49">
        <v>9.8699999999999992</v>
      </c>
      <c r="F24" s="49">
        <v>11.79</v>
      </c>
      <c r="G24" s="49">
        <v>8.34</v>
      </c>
      <c r="H24" s="49">
        <v>178.98</v>
      </c>
      <c r="I24" s="49">
        <v>0.08</v>
      </c>
      <c r="J24" s="49">
        <v>0.12</v>
      </c>
      <c r="K24" s="49">
        <v>1.69</v>
      </c>
      <c r="L24" s="49">
        <v>29.01</v>
      </c>
      <c r="M24" s="49">
        <v>16.03</v>
      </c>
      <c r="N24" s="49">
        <v>1.62</v>
      </c>
    </row>
    <row r="25" spans="1:14" ht="11.25" customHeight="1" x14ac:dyDescent="0.2">
      <c r="A25" s="35">
        <v>686</v>
      </c>
      <c r="B25" s="124" t="s">
        <v>33</v>
      </c>
      <c r="C25" s="125"/>
      <c r="D25" s="28">
        <v>200</v>
      </c>
      <c r="E25" s="34">
        <v>0.1</v>
      </c>
      <c r="F25" s="34">
        <v>0</v>
      </c>
      <c r="G25" s="34">
        <v>9.3000000000000007</v>
      </c>
      <c r="H25" s="34">
        <v>37</v>
      </c>
      <c r="I25" s="34">
        <v>0</v>
      </c>
      <c r="J25" s="34">
        <v>0</v>
      </c>
      <c r="K25" s="34">
        <v>1.1200000000000001</v>
      </c>
      <c r="L25" s="34">
        <v>2.73</v>
      </c>
      <c r="M25" s="34">
        <v>0.73</v>
      </c>
      <c r="N25" s="34">
        <v>0.06</v>
      </c>
    </row>
    <row r="26" spans="1:14" ht="23.25" customHeight="1" x14ac:dyDescent="0.2">
      <c r="A26" s="28">
        <v>147</v>
      </c>
      <c r="B26" s="85" t="s">
        <v>70</v>
      </c>
      <c r="C26" s="86"/>
      <c r="D26" s="35">
        <v>50</v>
      </c>
      <c r="E26" s="34">
        <v>4</v>
      </c>
      <c r="F26" s="34">
        <v>0.5</v>
      </c>
      <c r="G26" s="34">
        <v>27.5</v>
      </c>
      <c r="H26" s="34">
        <v>130</v>
      </c>
      <c r="I26" s="34">
        <v>0.17</v>
      </c>
      <c r="J26" s="34">
        <v>0.1</v>
      </c>
      <c r="K26" s="34">
        <v>0</v>
      </c>
      <c r="L26" s="34">
        <v>10</v>
      </c>
      <c r="M26" s="34">
        <v>7</v>
      </c>
      <c r="N26" s="34">
        <v>1.25</v>
      </c>
    </row>
    <row r="27" spans="1:14" ht="11.25" customHeight="1" x14ac:dyDescent="0.2">
      <c r="A27" s="28">
        <v>23</v>
      </c>
      <c r="B27" s="85" t="s">
        <v>34</v>
      </c>
      <c r="C27" s="86"/>
      <c r="D27" s="35">
        <v>100</v>
      </c>
      <c r="E27" s="34">
        <v>4.0999999999999996</v>
      </c>
      <c r="F27" s="34">
        <v>2</v>
      </c>
      <c r="G27" s="34">
        <v>10</v>
      </c>
      <c r="H27" s="34">
        <v>98</v>
      </c>
      <c r="I27" s="34">
        <v>0.03</v>
      </c>
      <c r="J27" s="34">
        <v>0.2</v>
      </c>
      <c r="K27" s="34">
        <v>0.42</v>
      </c>
      <c r="L27" s="34">
        <v>158</v>
      </c>
      <c r="M27" s="34">
        <v>0</v>
      </c>
      <c r="N27" s="34">
        <v>0.14000000000000001</v>
      </c>
    </row>
    <row r="28" spans="1:14" ht="11.25" customHeight="1" x14ac:dyDescent="0.2">
      <c r="A28" s="105" t="s">
        <v>62</v>
      </c>
      <c r="B28" s="106"/>
      <c r="C28" s="133"/>
      <c r="D28" s="40">
        <v>594</v>
      </c>
      <c r="E28" s="38">
        <f t="shared" ref="E28:N28" si="1">SUM(E23:E27)</f>
        <v>22.770000000000003</v>
      </c>
      <c r="F28" s="38">
        <f t="shared" si="1"/>
        <v>20.39</v>
      </c>
      <c r="G28" s="38">
        <f t="shared" si="1"/>
        <v>80.239999999999995</v>
      </c>
      <c r="H28" s="38">
        <f t="shared" si="1"/>
        <v>617.98</v>
      </c>
      <c r="I28" s="38">
        <f t="shared" si="1"/>
        <v>0.37</v>
      </c>
      <c r="J28" s="38">
        <f t="shared" si="1"/>
        <v>0.54</v>
      </c>
      <c r="K28" s="38">
        <f t="shared" si="1"/>
        <v>3.63</v>
      </c>
      <c r="L28" s="38">
        <f t="shared" si="1"/>
        <v>295.06</v>
      </c>
      <c r="M28" s="38">
        <f t="shared" si="1"/>
        <v>51.559999999999995</v>
      </c>
      <c r="N28" s="38">
        <f t="shared" si="1"/>
        <v>3.6700000000000004</v>
      </c>
    </row>
    <row r="29" spans="1:14" s="42" customFormat="1" x14ac:dyDescent="0.2">
      <c r="A29" s="57"/>
      <c r="B29" s="57"/>
      <c r="C29" s="57"/>
      <c r="D29" s="58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s="42" customFormat="1" x14ac:dyDescent="0.2">
      <c r="A30" s="57"/>
      <c r="B30" s="57"/>
      <c r="C30" s="57"/>
      <c r="D30" s="58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s="42" customFormat="1" x14ac:dyDescent="0.2">
      <c r="A31" s="57"/>
      <c r="B31" s="57"/>
      <c r="C31" s="57"/>
      <c r="D31" s="58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s="42" customFormat="1" x14ac:dyDescent="0.2">
      <c r="A32" s="57"/>
      <c r="B32" s="57"/>
      <c r="C32" s="57"/>
      <c r="D32" s="58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s="42" customFormat="1" x14ac:dyDescent="0.2">
      <c r="A33" s="57"/>
      <c r="B33" s="57"/>
      <c r="C33" s="59"/>
      <c r="D33" s="60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1:14" s="42" customFormat="1" x14ac:dyDescent="0.2">
      <c r="A34" s="57"/>
      <c r="B34" s="57"/>
      <c r="C34" s="59"/>
      <c r="D34" s="60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s="42" customFormat="1" ht="11.25" customHeight="1" x14ac:dyDescent="0.2">
      <c r="A35" s="59"/>
      <c r="B35" s="59"/>
      <c r="C35" s="59"/>
      <c r="D35" s="59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s="42" customFormat="1" ht="11.25" customHeight="1" x14ac:dyDescent="0.2">
      <c r="A36" s="59"/>
      <c r="B36" s="59"/>
      <c r="C36" s="59"/>
      <c r="D36" s="59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1:14" s="42" customFormat="1" ht="11.25" customHeight="1" x14ac:dyDescent="0.2">
      <c r="A37" s="61"/>
      <c r="D37" s="59"/>
      <c r="G37" s="16"/>
      <c r="H37" s="16"/>
      <c r="I37" s="16"/>
      <c r="J37" s="16"/>
      <c r="K37" s="16"/>
      <c r="L37" s="16"/>
      <c r="M37" s="16"/>
      <c r="N37" s="16"/>
    </row>
    <row r="38" spans="1:14" ht="16.5" customHeight="1" x14ac:dyDescent="0.3">
      <c r="A38" s="76" t="s">
        <v>0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</row>
    <row r="39" spans="1:14" ht="11.25" customHeight="1" x14ac:dyDescent="0.2">
      <c r="A39" s="87" t="s">
        <v>78</v>
      </c>
      <c r="B39" s="88"/>
      <c r="E39" s="4" t="s">
        <v>1</v>
      </c>
      <c r="F39" s="132" t="s">
        <v>36</v>
      </c>
      <c r="G39" s="132"/>
      <c r="H39" s="132"/>
      <c r="I39" s="78" t="s">
        <v>3</v>
      </c>
      <c r="J39" s="78"/>
      <c r="K39" s="79" t="s">
        <v>71</v>
      </c>
      <c r="L39" s="79"/>
      <c r="M39" s="79"/>
      <c r="N39" s="79"/>
    </row>
    <row r="40" spans="1:14" ht="11.25" customHeight="1" x14ac:dyDescent="0.2">
      <c r="D40" s="80" t="s">
        <v>4</v>
      </c>
      <c r="E40" s="80"/>
      <c r="F40" s="15" t="s">
        <v>5</v>
      </c>
      <c r="G40" s="3"/>
      <c r="H40" s="3"/>
      <c r="I40" s="80" t="s">
        <v>6</v>
      </c>
      <c r="J40" s="80"/>
      <c r="K40" s="81" t="s">
        <v>67</v>
      </c>
      <c r="L40" s="82"/>
      <c r="M40" s="82"/>
      <c r="N40" s="82"/>
    </row>
    <row r="41" spans="1:14" ht="21.75" customHeight="1" x14ac:dyDescent="0.2">
      <c r="A41" s="99" t="s">
        <v>8</v>
      </c>
      <c r="B41" s="101" t="s">
        <v>9</v>
      </c>
      <c r="C41" s="102"/>
      <c r="D41" s="99" t="s">
        <v>10</v>
      </c>
      <c r="E41" s="89" t="s">
        <v>11</v>
      </c>
      <c r="F41" s="90"/>
      <c r="G41" s="91"/>
      <c r="H41" s="99" t="s">
        <v>12</v>
      </c>
      <c r="I41" s="89" t="s">
        <v>13</v>
      </c>
      <c r="J41" s="90"/>
      <c r="K41" s="91"/>
      <c r="L41" s="89" t="s">
        <v>14</v>
      </c>
      <c r="M41" s="90"/>
      <c r="N41" s="91"/>
    </row>
    <row r="42" spans="1:14" ht="25.5" customHeight="1" x14ac:dyDescent="0.2">
      <c r="A42" s="100"/>
      <c r="B42" s="103"/>
      <c r="C42" s="104"/>
      <c r="D42" s="100"/>
      <c r="E42" s="6" t="s">
        <v>15</v>
      </c>
      <c r="F42" s="6" t="s">
        <v>16</v>
      </c>
      <c r="G42" s="6" t="s">
        <v>17</v>
      </c>
      <c r="H42" s="100"/>
      <c r="I42" s="6" t="s">
        <v>18</v>
      </c>
      <c r="J42" s="7" t="s">
        <v>19</v>
      </c>
      <c r="K42" s="7" t="s">
        <v>20</v>
      </c>
      <c r="L42" s="6" t="s">
        <v>21</v>
      </c>
      <c r="M42" s="6" t="s">
        <v>22</v>
      </c>
      <c r="N42" s="6" t="s">
        <v>23</v>
      </c>
    </row>
    <row r="43" spans="1:14" ht="11.25" customHeight="1" x14ac:dyDescent="0.2">
      <c r="A43" s="8">
        <v>1</v>
      </c>
      <c r="B43" s="92">
        <v>2</v>
      </c>
      <c r="C43" s="93"/>
      <c r="D43" s="8">
        <v>3</v>
      </c>
      <c r="E43" s="8">
        <v>4</v>
      </c>
      <c r="F43" s="8">
        <v>5</v>
      </c>
      <c r="G43" s="8">
        <v>6</v>
      </c>
      <c r="H43" s="8">
        <v>7</v>
      </c>
      <c r="I43" s="8">
        <v>8</v>
      </c>
      <c r="J43" s="8">
        <v>9</v>
      </c>
      <c r="K43" s="8">
        <v>11</v>
      </c>
      <c r="L43" s="8">
        <v>12</v>
      </c>
      <c r="M43" s="8">
        <v>14</v>
      </c>
      <c r="N43" s="8">
        <v>15</v>
      </c>
    </row>
    <row r="44" spans="1:14" ht="11.25" customHeight="1" x14ac:dyDescent="0.2">
      <c r="A44" s="94" t="s">
        <v>61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6"/>
    </row>
    <row r="45" spans="1:14" ht="11.25" customHeight="1" x14ac:dyDescent="0.2">
      <c r="A45" s="50">
        <v>71</v>
      </c>
      <c r="B45" s="72" t="s">
        <v>73</v>
      </c>
      <c r="C45" s="73"/>
      <c r="D45" s="29">
        <v>60</v>
      </c>
      <c r="E45" s="30">
        <v>0.6</v>
      </c>
      <c r="F45" s="30">
        <v>2.7</v>
      </c>
      <c r="G45" s="30">
        <v>8.6999999999999993</v>
      </c>
      <c r="H45" s="30">
        <v>60</v>
      </c>
      <c r="I45" s="30">
        <v>0.01</v>
      </c>
      <c r="J45" s="30">
        <v>0.02</v>
      </c>
      <c r="K45" s="30">
        <v>2.2999999999999998</v>
      </c>
      <c r="L45" s="30">
        <v>12.29</v>
      </c>
      <c r="M45" s="30">
        <v>7.02</v>
      </c>
      <c r="N45" s="30">
        <v>0.32</v>
      </c>
    </row>
    <row r="46" spans="1:14" ht="12.75" customHeight="1" x14ac:dyDescent="0.2">
      <c r="A46" s="28">
        <v>302</v>
      </c>
      <c r="B46" s="85" t="s">
        <v>37</v>
      </c>
      <c r="C46" s="86"/>
      <c r="D46" s="74" t="s">
        <v>39</v>
      </c>
      <c r="E46" s="75">
        <v>6.1</v>
      </c>
      <c r="F46" s="75">
        <v>5.7</v>
      </c>
      <c r="G46" s="75">
        <v>55.9</v>
      </c>
      <c r="H46" s="75">
        <v>296</v>
      </c>
      <c r="I46" s="75">
        <v>0.12</v>
      </c>
      <c r="J46" s="75">
        <v>0.13</v>
      </c>
      <c r="K46" s="75">
        <v>0.38</v>
      </c>
      <c r="L46" s="75">
        <v>99.1</v>
      </c>
      <c r="M46" s="75">
        <v>31</v>
      </c>
      <c r="N46" s="75">
        <v>1.8</v>
      </c>
    </row>
    <row r="47" spans="1:14" ht="12.75" customHeight="1" x14ac:dyDescent="0.2">
      <c r="A47" s="28">
        <v>693</v>
      </c>
      <c r="B47" s="85" t="s">
        <v>38</v>
      </c>
      <c r="C47" s="86"/>
      <c r="D47" s="35">
        <v>200</v>
      </c>
      <c r="E47" s="34">
        <v>3.6</v>
      </c>
      <c r="F47" s="34">
        <v>3.3</v>
      </c>
      <c r="G47" s="34">
        <v>13.7</v>
      </c>
      <c r="H47" s="34">
        <v>98</v>
      </c>
      <c r="I47" s="34">
        <v>0.03</v>
      </c>
      <c r="J47" s="34">
        <v>0.13</v>
      </c>
      <c r="K47" s="34">
        <v>0.52</v>
      </c>
      <c r="L47" s="34">
        <v>110.37</v>
      </c>
      <c r="M47" s="34">
        <v>29.97</v>
      </c>
      <c r="N47" s="34">
        <v>0.88</v>
      </c>
    </row>
    <row r="48" spans="1:14" ht="24" customHeight="1" x14ac:dyDescent="0.2">
      <c r="A48" s="35">
        <v>147</v>
      </c>
      <c r="B48" s="85" t="s">
        <v>70</v>
      </c>
      <c r="C48" s="86"/>
      <c r="D48" s="35">
        <v>50</v>
      </c>
      <c r="E48" s="34">
        <v>4</v>
      </c>
      <c r="F48" s="34">
        <v>0.5</v>
      </c>
      <c r="G48" s="34">
        <v>27.5</v>
      </c>
      <c r="H48" s="34">
        <v>130</v>
      </c>
      <c r="I48" s="34">
        <v>0.17</v>
      </c>
      <c r="J48" s="34">
        <v>0.1</v>
      </c>
      <c r="K48" s="34">
        <v>0</v>
      </c>
      <c r="L48" s="34">
        <v>10</v>
      </c>
      <c r="M48" s="34">
        <v>7</v>
      </c>
      <c r="N48" s="34">
        <v>1.25</v>
      </c>
    </row>
    <row r="49" spans="1:14" ht="11.25" customHeight="1" x14ac:dyDescent="0.2">
      <c r="A49" s="35">
        <v>368</v>
      </c>
      <c r="B49" s="134" t="s">
        <v>65</v>
      </c>
      <c r="C49" s="135"/>
      <c r="D49" s="35">
        <v>100</v>
      </c>
      <c r="E49" s="34">
        <v>0.4</v>
      </c>
      <c r="F49" s="34">
        <v>0.4</v>
      </c>
      <c r="G49" s="34">
        <v>9.8000000000000007</v>
      </c>
      <c r="H49" s="34">
        <v>44</v>
      </c>
      <c r="I49" s="34">
        <v>0.03</v>
      </c>
      <c r="J49" s="34">
        <v>0.02</v>
      </c>
      <c r="K49" s="34">
        <v>10</v>
      </c>
      <c r="L49" s="34">
        <v>16</v>
      </c>
      <c r="M49" s="34">
        <v>9</v>
      </c>
      <c r="N49" s="34">
        <v>2.2000000000000002</v>
      </c>
    </row>
    <row r="50" spans="1:14" ht="11.25" customHeight="1" x14ac:dyDescent="0.2">
      <c r="A50" s="35">
        <v>21</v>
      </c>
      <c r="B50" s="85" t="s">
        <v>28</v>
      </c>
      <c r="C50" s="86"/>
      <c r="D50" s="35">
        <v>10</v>
      </c>
      <c r="E50" s="34">
        <v>2.63</v>
      </c>
      <c r="F50" s="28">
        <v>2.66</v>
      </c>
      <c r="G50" s="34">
        <v>0</v>
      </c>
      <c r="H50" s="34">
        <v>35</v>
      </c>
      <c r="I50" s="34">
        <v>0</v>
      </c>
      <c r="J50" s="34">
        <v>0.04</v>
      </c>
      <c r="K50" s="34">
        <v>7.0000000000000007E-2</v>
      </c>
      <c r="L50" s="34">
        <v>100</v>
      </c>
      <c r="M50" s="34">
        <v>5.5</v>
      </c>
      <c r="N50" s="34">
        <v>7.0000000000000007E-2</v>
      </c>
    </row>
    <row r="51" spans="1:14" ht="11.25" customHeight="1" x14ac:dyDescent="0.2">
      <c r="A51" s="105" t="s">
        <v>64</v>
      </c>
      <c r="B51" s="106"/>
      <c r="C51" s="106"/>
      <c r="D51" s="51">
        <v>574</v>
      </c>
      <c r="E51" s="38">
        <f t="shared" ref="E51:M51" si="2">SUM(E45:E50)</f>
        <v>17.329999999999998</v>
      </c>
      <c r="F51" s="38">
        <f t="shared" si="2"/>
        <v>15.26</v>
      </c>
      <c r="G51" s="38">
        <f t="shared" si="2"/>
        <v>115.6</v>
      </c>
      <c r="H51" s="38">
        <f t="shared" si="2"/>
        <v>663</v>
      </c>
      <c r="I51" s="38">
        <f t="shared" si="2"/>
        <v>0.36</v>
      </c>
      <c r="J51" s="38">
        <f t="shared" si="2"/>
        <v>0.44</v>
      </c>
      <c r="K51" s="38">
        <f t="shared" si="2"/>
        <v>13.27</v>
      </c>
      <c r="L51" s="38">
        <f t="shared" si="2"/>
        <v>347.76</v>
      </c>
      <c r="M51" s="38">
        <f t="shared" si="2"/>
        <v>89.49</v>
      </c>
      <c r="N51" s="38">
        <f>SUM(N23:N50)</f>
        <v>28.86</v>
      </c>
    </row>
    <row r="52" spans="1:14" s="42" customFormat="1" x14ac:dyDescent="0.2">
      <c r="A52" s="57"/>
      <c r="B52" s="57"/>
      <c r="C52" s="57"/>
      <c r="D52" s="58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spans="1:14" s="42" customFormat="1" x14ac:dyDescent="0.2">
      <c r="A53" s="57"/>
      <c r="B53" s="57"/>
      <c r="C53" s="57"/>
      <c r="D53" s="58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spans="1:14" s="42" customFormat="1" x14ac:dyDescent="0.2">
      <c r="A54" s="57"/>
      <c r="B54" s="57"/>
      <c r="C54" s="57"/>
      <c r="D54" s="58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4" s="42" customFormat="1" x14ac:dyDescent="0.2">
      <c r="A55" s="57"/>
      <c r="B55" s="57"/>
      <c r="C55" s="57"/>
      <c r="D55" s="58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spans="1:14" s="42" customFormat="1" x14ac:dyDescent="0.2">
      <c r="A56" s="57"/>
      <c r="B56" s="57"/>
      <c r="C56" s="59"/>
      <c r="D56" s="60"/>
      <c r="E56" s="14"/>
      <c r="F56" s="14"/>
      <c r="G56" s="14"/>
      <c r="H56" s="14"/>
      <c r="I56" s="14"/>
      <c r="J56" s="14"/>
      <c r="K56" s="14"/>
      <c r="L56" s="14"/>
      <c r="M56" s="14"/>
      <c r="N56" s="14"/>
    </row>
    <row r="57" spans="1:14" s="42" customFormat="1" x14ac:dyDescent="0.2">
      <c r="A57" s="57"/>
      <c r="B57" s="57"/>
      <c r="C57" s="59"/>
      <c r="D57" s="60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14" s="42" customFormat="1" x14ac:dyDescent="0.2">
      <c r="A58" s="57"/>
      <c r="B58" s="57"/>
      <c r="C58" s="57"/>
      <c r="D58" s="58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 spans="1:14" s="42" customFormat="1" x14ac:dyDescent="0.2">
      <c r="A59" s="57"/>
      <c r="B59" s="57"/>
      <c r="C59" s="57"/>
      <c r="D59" s="59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4" s="42" customFormat="1" x14ac:dyDescent="0.2">
      <c r="A60" s="61"/>
      <c r="D60" s="59"/>
      <c r="E60" s="17"/>
      <c r="F60" s="17"/>
      <c r="G60" s="17"/>
      <c r="H60" s="17"/>
      <c r="I60" s="17"/>
      <c r="J60" s="17"/>
      <c r="K60" s="17"/>
      <c r="L60" s="17"/>
      <c r="M60" s="17"/>
      <c r="N60" s="62"/>
    </row>
    <row r="61" spans="1:14" x14ac:dyDescent="0.2">
      <c r="A61" s="1"/>
      <c r="K61" s="2"/>
      <c r="L61" s="2"/>
      <c r="M61" s="2"/>
      <c r="N61" s="2"/>
    </row>
    <row r="62" spans="1:14" ht="15.75" customHeight="1" x14ac:dyDescent="0.3">
      <c r="A62" s="76" t="s">
        <v>0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</row>
    <row r="63" spans="1:14" ht="13.5" customHeight="1" x14ac:dyDescent="0.2">
      <c r="A63" s="87" t="s">
        <v>78</v>
      </c>
      <c r="B63" s="88"/>
      <c r="E63" s="4" t="s">
        <v>1</v>
      </c>
      <c r="F63" s="132" t="s">
        <v>40</v>
      </c>
      <c r="G63" s="132"/>
      <c r="H63" s="132"/>
      <c r="I63" s="78" t="s">
        <v>3</v>
      </c>
      <c r="J63" s="78"/>
      <c r="K63" s="79" t="s">
        <v>71</v>
      </c>
      <c r="L63" s="79"/>
      <c r="M63" s="79"/>
      <c r="N63" s="79"/>
    </row>
    <row r="64" spans="1:14" ht="11.25" customHeight="1" x14ac:dyDescent="0.2">
      <c r="D64" s="80" t="s">
        <v>4</v>
      </c>
      <c r="E64" s="80"/>
      <c r="F64" s="15" t="s">
        <v>5</v>
      </c>
      <c r="G64" s="3"/>
      <c r="H64" s="3"/>
      <c r="I64" s="80" t="s">
        <v>6</v>
      </c>
      <c r="J64" s="80"/>
      <c r="K64" s="81" t="s">
        <v>67</v>
      </c>
      <c r="L64" s="82"/>
      <c r="M64" s="82"/>
      <c r="N64" s="82"/>
    </row>
    <row r="65" spans="1:14" ht="11.25" customHeight="1" x14ac:dyDescent="0.2">
      <c r="A65" s="99" t="s">
        <v>8</v>
      </c>
      <c r="B65" s="101" t="s">
        <v>9</v>
      </c>
      <c r="C65" s="102"/>
      <c r="D65" s="99" t="s">
        <v>10</v>
      </c>
      <c r="E65" s="89" t="s">
        <v>11</v>
      </c>
      <c r="F65" s="90"/>
      <c r="G65" s="91"/>
      <c r="H65" s="99" t="s">
        <v>12</v>
      </c>
      <c r="I65" s="89" t="s">
        <v>13</v>
      </c>
      <c r="J65" s="90"/>
      <c r="K65" s="91"/>
      <c r="L65" s="89" t="s">
        <v>14</v>
      </c>
      <c r="M65" s="90"/>
      <c r="N65" s="91"/>
    </row>
    <row r="66" spans="1:14" ht="35.25" customHeight="1" x14ac:dyDescent="0.2">
      <c r="A66" s="100"/>
      <c r="B66" s="103"/>
      <c r="C66" s="104"/>
      <c r="D66" s="100"/>
      <c r="E66" s="6" t="s">
        <v>15</v>
      </c>
      <c r="F66" s="6" t="s">
        <v>16</v>
      </c>
      <c r="G66" s="6" t="s">
        <v>17</v>
      </c>
      <c r="H66" s="100"/>
      <c r="I66" s="6" t="s">
        <v>18</v>
      </c>
      <c r="J66" s="7" t="s">
        <v>19</v>
      </c>
      <c r="K66" s="7" t="s">
        <v>20</v>
      </c>
      <c r="L66" s="6" t="s">
        <v>21</v>
      </c>
      <c r="M66" s="6" t="s">
        <v>22</v>
      </c>
      <c r="N66" s="6" t="s">
        <v>23</v>
      </c>
    </row>
    <row r="67" spans="1:14" ht="11.25" customHeight="1" x14ac:dyDescent="0.2">
      <c r="A67" s="8">
        <v>1</v>
      </c>
      <c r="B67" s="92">
        <v>2</v>
      </c>
      <c r="C67" s="93"/>
      <c r="D67" s="8">
        <v>3</v>
      </c>
      <c r="E67" s="8">
        <v>4</v>
      </c>
      <c r="F67" s="8">
        <v>5</v>
      </c>
      <c r="G67" s="8">
        <v>6</v>
      </c>
      <c r="H67" s="8">
        <v>7</v>
      </c>
      <c r="I67" s="8">
        <v>8</v>
      </c>
      <c r="J67" s="8">
        <v>9</v>
      </c>
      <c r="K67" s="8">
        <v>11</v>
      </c>
      <c r="L67" s="8">
        <v>12</v>
      </c>
      <c r="M67" s="8">
        <v>14</v>
      </c>
      <c r="N67" s="8">
        <v>15</v>
      </c>
    </row>
    <row r="68" spans="1:14" ht="12.75" customHeight="1" x14ac:dyDescent="0.2">
      <c r="A68" s="94" t="s">
        <v>61</v>
      </c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6"/>
    </row>
    <row r="69" spans="1:14" ht="24" customHeight="1" x14ac:dyDescent="0.2">
      <c r="A69" s="29">
        <v>15</v>
      </c>
      <c r="B69" s="136" t="s">
        <v>41</v>
      </c>
      <c r="C69" s="137"/>
      <c r="D69" s="29">
        <v>60</v>
      </c>
      <c r="E69" s="30">
        <v>0.5</v>
      </c>
      <c r="F69" s="30">
        <v>2.8</v>
      </c>
      <c r="G69" s="30">
        <v>2.2000000000000002</v>
      </c>
      <c r="H69" s="30">
        <v>36</v>
      </c>
      <c r="I69" s="30">
        <v>0.02</v>
      </c>
      <c r="J69" s="30">
        <v>0.01</v>
      </c>
      <c r="K69" s="30">
        <v>3.42</v>
      </c>
      <c r="L69" s="30">
        <v>9</v>
      </c>
      <c r="M69" s="30">
        <v>7.24</v>
      </c>
      <c r="N69" s="30">
        <v>0.33</v>
      </c>
    </row>
    <row r="70" spans="1:14" x14ac:dyDescent="0.2">
      <c r="A70" s="48">
        <v>284</v>
      </c>
      <c r="B70" s="122" t="s">
        <v>42</v>
      </c>
      <c r="C70" s="123"/>
      <c r="D70" s="53">
        <v>50</v>
      </c>
      <c r="E70" s="30">
        <v>3.28</v>
      </c>
      <c r="F70" s="30">
        <v>3.07</v>
      </c>
      <c r="G70" s="30">
        <v>20.07</v>
      </c>
      <c r="H70" s="30">
        <v>122.14</v>
      </c>
      <c r="I70" s="30" t="s">
        <v>74</v>
      </c>
      <c r="J70" s="30">
        <v>0.02</v>
      </c>
      <c r="K70" s="30">
        <v>0</v>
      </c>
      <c r="L70" s="30">
        <v>6.94</v>
      </c>
      <c r="M70" s="30">
        <v>4.37</v>
      </c>
      <c r="N70" s="30">
        <v>0.37</v>
      </c>
    </row>
    <row r="71" spans="1:14" ht="14.25" customHeight="1" x14ac:dyDescent="0.2">
      <c r="A71" s="33">
        <v>302</v>
      </c>
      <c r="B71" s="122" t="s">
        <v>43</v>
      </c>
      <c r="C71" s="123"/>
      <c r="D71" s="33" t="s">
        <v>32</v>
      </c>
      <c r="E71" s="49">
        <v>6.2</v>
      </c>
      <c r="F71" s="49">
        <v>7.2</v>
      </c>
      <c r="G71" s="49">
        <v>32.200000000000003</v>
      </c>
      <c r="H71" s="49">
        <v>219</v>
      </c>
      <c r="I71" s="49">
        <v>0.12</v>
      </c>
      <c r="J71" s="49">
        <v>0.15</v>
      </c>
      <c r="K71" s="49">
        <v>0.44</v>
      </c>
      <c r="L71" s="49">
        <v>129.38999999999999</v>
      </c>
      <c r="M71" s="49">
        <v>29.69</v>
      </c>
      <c r="N71" s="49">
        <v>0.78</v>
      </c>
    </row>
    <row r="72" spans="1:14" ht="14.25" customHeight="1" x14ac:dyDescent="0.2">
      <c r="A72" s="33">
        <v>692</v>
      </c>
      <c r="B72" s="122" t="s">
        <v>44</v>
      </c>
      <c r="C72" s="123"/>
      <c r="D72" s="33">
        <v>200</v>
      </c>
      <c r="E72" s="49">
        <v>3.2</v>
      </c>
      <c r="F72" s="49">
        <v>2.8</v>
      </c>
      <c r="G72" s="49">
        <v>18.5</v>
      </c>
      <c r="H72" s="49">
        <v>109</v>
      </c>
      <c r="I72" s="49">
        <v>0.03</v>
      </c>
      <c r="J72" s="49">
        <v>0.12</v>
      </c>
      <c r="K72" s="49">
        <v>0.52</v>
      </c>
      <c r="L72" s="49">
        <v>105.86</v>
      </c>
      <c r="M72" s="49">
        <v>12.18</v>
      </c>
      <c r="N72" s="49">
        <v>0.11</v>
      </c>
    </row>
    <row r="73" spans="1:14" ht="25.5" customHeight="1" x14ac:dyDescent="0.2">
      <c r="A73" s="33">
        <v>147</v>
      </c>
      <c r="B73" s="85" t="s">
        <v>70</v>
      </c>
      <c r="C73" s="86"/>
      <c r="D73" s="53">
        <v>50</v>
      </c>
      <c r="E73" s="49">
        <v>4</v>
      </c>
      <c r="F73" s="49">
        <v>1</v>
      </c>
      <c r="G73" s="49">
        <v>24</v>
      </c>
      <c r="H73" s="49">
        <v>118</v>
      </c>
      <c r="I73" s="49">
        <v>0.08</v>
      </c>
      <c r="J73" s="49">
        <v>0.03</v>
      </c>
      <c r="K73" s="49">
        <v>0</v>
      </c>
      <c r="L73" s="49">
        <v>11.5</v>
      </c>
      <c r="M73" s="49">
        <v>16.5</v>
      </c>
      <c r="N73" s="49">
        <v>1</v>
      </c>
    </row>
    <row r="74" spans="1:14" x14ac:dyDescent="0.2">
      <c r="A74" s="33">
        <v>20</v>
      </c>
      <c r="B74" s="122" t="s">
        <v>55</v>
      </c>
      <c r="C74" s="123"/>
      <c r="D74" s="53">
        <v>8</v>
      </c>
      <c r="E74" s="49">
        <v>0.64</v>
      </c>
      <c r="F74" s="49">
        <v>0.64</v>
      </c>
      <c r="G74" s="49">
        <v>5.6</v>
      </c>
      <c r="H74" s="49">
        <v>62</v>
      </c>
      <c r="I74" s="49">
        <v>0</v>
      </c>
      <c r="J74" s="49">
        <v>0.01</v>
      </c>
      <c r="K74" s="49">
        <v>0</v>
      </c>
      <c r="L74" s="49">
        <v>1.26</v>
      </c>
      <c r="M74" s="49">
        <v>0</v>
      </c>
      <c r="N74" s="49">
        <v>0</v>
      </c>
    </row>
    <row r="75" spans="1:14" ht="11.25" customHeight="1" x14ac:dyDescent="0.2">
      <c r="A75" s="105" t="s">
        <v>64</v>
      </c>
      <c r="B75" s="106"/>
      <c r="C75" s="106"/>
      <c r="D75" s="51">
        <f>D69+D70+185+D72+D73+D74</f>
        <v>553</v>
      </c>
      <c r="E75" s="38">
        <f>SUM(E69:E74)</f>
        <v>17.82</v>
      </c>
      <c r="F75" s="38">
        <f t="shared" ref="F75:N75" si="3">SUM(F69:F74)</f>
        <v>17.510000000000002</v>
      </c>
      <c r="G75" s="38">
        <f t="shared" si="3"/>
        <v>102.57</v>
      </c>
      <c r="H75" s="38">
        <f t="shared" si="3"/>
        <v>666.14</v>
      </c>
      <c r="I75" s="38">
        <f t="shared" si="3"/>
        <v>0.25</v>
      </c>
      <c r="J75" s="38">
        <f t="shared" si="3"/>
        <v>0.33999999999999997</v>
      </c>
      <c r="K75" s="38">
        <f t="shared" si="3"/>
        <v>4.38</v>
      </c>
      <c r="L75" s="38">
        <f t="shared" si="3"/>
        <v>263.95</v>
      </c>
      <c r="M75" s="38">
        <f t="shared" si="3"/>
        <v>69.97999999999999</v>
      </c>
      <c r="N75" s="38">
        <f t="shared" si="3"/>
        <v>2.59</v>
      </c>
    </row>
    <row r="76" spans="1:14" s="42" customFormat="1" x14ac:dyDescent="0.2">
      <c r="A76" s="57"/>
      <c r="B76" s="57"/>
      <c r="C76" s="57"/>
      <c r="D76" s="58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1:14" s="42" customFormat="1" x14ac:dyDescent="0.2">
      <c r="A77" s="57"/>
      <c r="B77" s="57"/>
      <c r="C77" s="57"/>
      <c r="D77" s="58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1:14" s="42" customFormat="1" x14ac:dyDescent="0.2">
      <c r="A78" s="57"/>
      <c r="B78" s="57"/>
      <c r="C78" s="57"/>
      <c r="D78" s="58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1:14" s="42" customFormat="1" x14ac:dyDescent="0.2">
      <c r="A79" s="57"/>
      <c r="B79" s="57"/>
      <c r="C79" s="57"/>
      <c r="D79" s="58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1:14" s="42" customFormat="1" x14ac:dyDescent="0.2">
      <c r="A80" s="57"/>
      <c r="B80" s="57"/>
      <c r="C80" s="59"/>
      <c r="D80" s="60"/>
      <c r="E80" s="14"/>
      <c r="F80" s="14"/>
      <c r="G80" s="14"/>
      <c r="H80" s="14"/>
      <c r="I80" s="14"/>
      <c r="J80" s="14"/>
      <c r="K80" s="14"/>
      <c r="L80" s="14"/>
      <c r="M80" s="14"/>
      <c r="N80" s="14"/>
    </row>
    <row r="81" spans="1:23" s="42" customFormat="1" x14ac:dyDescent="0.2">
      <c r="A81" s="57"/>
      <c r="B81" s="57"/>
      <c r="C81" s="59"/>
      <c r="D81" s="60"/>
      <c r="E81" s="14"/>
      <c r="F81" s="14"/>
      <c r="G81" s="14"/>
      <c r="H81" s="14"/>
      <c r="I81" s="14"/>
      <c r="J81" s="14"/>
      <c r="K81" s="14"/>
      <c r="L81" s="14"/>
      <c r="M81" s="14"/>
      <c r="N81" s="14"/>
    </row>
    <row r="82" spans="1:23" s="42" customFormat="1" x14ac:dyDescent="0.2">
      <c r="A82" s="57"/>
      <c r="B82" s="57"/>
      <c r="C82" s="57"/>
      <c r="D82" s="63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23" s="42" customFormat="1" x14ac:dyDescent="0.2">
      <c r="A83" s="57"/>
      <c r="B83" s="57"/>
      <c r="C83" s="57"/>
      <c r="D83" s="5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23" s="42" customFormat="1" x14ac:dyDescent="0.2">
      <c r="A84" s="57"/>
      <c r="B84" s="57"/>
      <c r="C84" s="57"/>
      <c r="D84" s="5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23" s="42" customFormat="1" x14ac:dyDescent="0.2">
      <c r="A85" s="57"/>
      <c r="B85" s="57"/>
      <c r="C85" s="57"/>
      <c r="D85" s="63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23" s="42" customFormat="1" ht="10.5" customHeight="1" x14ac:dyDescent="0.2">
      <c r="A86" s="61"/>
      <c r="K86" s="62"/>
      <c r="L86" s="62"/>
      <c r="M86" s="62"/>
      <c r="N86" s="62"/>
    </row>
    <row r="87" spans="1:23" ht="14.25" customHeight="1" x14ac:dyDescent="0.3">
      <c r="A87" s="76" t="s">
        <v>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</row>
    <row r="88" spans="1:23" ht="15.75" customHeight="1" x14ac:dyDescent="0.2">
      <c r="A88" s="87" t="s">
        <v>78</v>
      </c>
      <c r="B88" s="88"/>
      <c r="E88" s="4" t="s">
        <v>1</v>
      </c>
      <c r="F88" s="132" t="s">
        <v>45</v>
      </c>
      <c r="G88" s="132"/>
      <c r="H88" s="132"/>
      <c r="I88" s="78" t="s">
        <v>3</v>
      </c>
      <c r="J88" s="78"/>
      <c r="K88" s="79" t="s">
        <v>71</v>
      </c>
      <c r="L88" s="79"/>
      <c r="M88" s="79"/>
      <c r="N88" s="79"/>
    </row>
    <row r="89" spans="1:23" ht="11.25" customHeight="1" x14ac:dyDescent="0.2">
      <c r="D89" s="80" t="s">
        <v>4</v>
      </c>
      <c r="E89" s="80"/>
      <c r="F89" s="15" t="s">
        <v>5</v>
      </c>
      <c r="G89" s="3"/>
      <c r="H89" s="3"/>
      <c r="I89" s="80" t="s">
        <v>6</v>
      </c>
      <c r="J89" s="80"/>
      <c r="K89" s="81" t="s">
        <v>67</v>
      </c>
      <c r="L89" s="82"/>
      <c r="M89" s="82"/>
      <c r="N89" s="82"/>
    </row>
    <row r="90" spans="1:23" ht="21.75" customHeight="1" x14ac:dyDescent="0.2">
      <c r="A90" s="99" t="s">
        <v>8</v>
      </c>
      <c r="B90" s="101" t="s">
        <v>9</v>
      </c>
      <c r="C90" s="102"/>
      <c r="D90" s="99" t="s">
        <v>10</v>
      </c>
      <c r="E90" s="89" t="s">
        <v>11</v>
      </c>
      <c r="F90" s="90"/>
      <c r="G90" s="91"/>
      <c r="H90" s="99" t="s">
        <v>12</v>
      </c>
      <c r="I90" s="89" t="s">
        <v>13</v>
      </c>
      <c r="J90" s="90"/>
      <c r="K90" s="91"/>
      <c r="L90" s="89" t="s">
        <v>14</v>
      </c>
      <c r="M90" s="90"/>
      <c r="N90" s="91"/>
    </row>
    <row r="91" spans="1:23" ht="22.95" customHeight="1" x14ac:dyDescent="0.2">
      <c r="A91" s="100"/>
      <c r="B91" s="103"/>
      <c r="C91" s="104"/>
      <c r="D91" s="100"/>
      <c r="E91" s="6" t="s">
        <v>15</v>
      </c>
      <c r="F91" s="6" t="s">
        <v>16</v>
      </c>
      <c r="G91" s="6" t="s">
        <v>17</v>
      </c>
      <c r="H91" s="100"/>
      <c r="I91" s="6" t="s">
        <v>18</v>
      </c>
      <c r="J91" s="7" t="s">
        <v>19</v>
      </c>
      <c r="K91" s="7" t="s">
        <v>20</v>
      </c>
      <c r="L91" s="6" t="s">
        <v>21</v>
      </c>
      <c r="M91" s="6" t="s">
        <v>22</v>
      </c>
      <c r="N91" s="6" t="s">
        <v>23</v>
      </c>
    </row>
    <row r="92" spans="1:23" ht="11.25" customHeight="1" x14ac:dyDescent="0.2">
      <c r="A92" s="8">
        <v>1</v>
      </c>
      <c r="B92" s="92">
        <v>2</v>
      </c>
      <c r="C92" s="93"/>
      <c r="D92" s="8">
        <v>3</v>
      </c>
      <c r="E92" s="8">
        <v>4</v>
      </c>
      <c r="F92" s="8">
        <v>5</v>
      </c>
      <c r="G92" s="8">
        <v>6</v>
      </c>
      <c r="H92" s="8">
        <v>7</v>
      </c>
      <c r="I92" s="8">
        <v>8</v>
      </c>
      <c r="J92" s="8">
        <v>9</v>
      </c>
      <c r="K92" s="8">
        <v>11</v>
      </c>
      <c r="L92" s="8">
        <v>12</v>
      </c>
      <c r="M92" s="8">
        <v>14</v>
      </c>
      <c r="N92" s="8">
        <v>15</v>
      </c>
    </row>
    <row r="93" spans="1:23" ht="12.75" customHeight="1" x14ac:dyDescent="0.2">
      <c r="A93" s="94" t="s">
        <v>63</v>
      </c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6"/>
    </row>
    <row r="94" spans="1:23" ht="11.25" customHeight="1" x14ac:dyDescent="0.2">
      <c r="A94" s="28">
        <v>11</v>
      </c>
      <c r="B94" s="85" t="s">
        <v>35</v>
      </c>
      <c r="C94" s="86"/>
      <c r="D94" s="39">
        <v>200</v>
      </c>
      <c r="E94" s="34">
        <v>31.8</v>
      </c>
      <c r="F94" s="34">
        <v>39</v>
      </c>
      <c r="G94" s="34">
        <v>31.5</v>
      </c>
      <c r="H94" s="34">
        <v>611</v>
      </c>
      <c r="I94" s="34">
        <v>0.09</v>
      </c>
      <c r="J94" s="34">
        <v>0.19</v>
      </c>
      <c r="K94" s="34">
        <v>0.76</v>
      </c>
      <c r="L94" s="34">
        <v>32.36</v>
      </c>
      <c r="M94" s="34">
        <v>51.7</v>
      </c>
      <c r="N94" s="34">
        <v>2.89</v>
      </c>
    </row>
    <row r="95" spans="1:23" ht="11.25" customHeight="1" x14ac:dyDescent="0.2">
      <c r="A95" s="28">
        <v>685</v>
      </c>
      <c r="B95" s="83" t="s">
        <v>27</v>
      </c>
      <c r="C95" s="84"/>
      <c r="D95" s="35">
        <v>200</v>
      </c>
      <c r="E95" s="34">
        <v>0.1</v>
      </c>
      <c r="F95" s="34">
        <v>0</v>
      </c>
      <c r="G95" s="34">
        <v>9.1</v>
      </c>
      <c r="H95" s="34">
        <v>35</v>
      </c>
      <c r="I95" s="34">
        <v>0</v>
      </c>
      <c r="J95" s="34">
        <v>0</v>
      </c>
      <c r="K95" s="34">
        <v>0</v>
      </c>
      <c r="L95" s="34">
        <v>0.26</v>
      </c>
      <c r="M95" s="34">
        <v>0</v>
      </c>
      <c r="N95" s="34">
        <v>0.03</v>
      </c>
      <c r="O95" s="22"/>
      <c r="P95" s="13"/>
      <c r="Q95" s="13"/>
      <c r="R95" s="13"/>
      <c r="S95" s="23"/>
      <c r="T95" s="13"/>
      <c r="U95" s="13"/>
      <c r="V95" s="13"/>
      <c r="W95" s="13"/>
    </row>
    <row r="96" spans="1:23" ht="27" customHeight="1" x14ac:dyDescent="0.2">
      <c r="A96" s="28">
        <v>147</v>
      </c>
      <c r="B96" s="85" t="s">
        <v>70</v>
      </c>
      <c r="C96" s="86"/>
      <c r="D96" s="35">
        <v>50</v>
      </c>
      <c r="E96" s="34">
        <v>4</v>
      </c>
      <c r="F96" s="34">
        <v>0.5</v>
      </c>
      <c r="G96" s="34">
        <v>27.5</v>
      </c>
      <c r="H96" s="34">
        <v>130</v>
      </c>
      <c r="I96" s="34">
        <v>0.17</v>
      </c>
      <c r="J96" s="34">
        <v>0.1</v>
      </c>
      <c r="K96" s="34">
        <v>0</v>
      </c>
      <c r="L96" s="34">
        <v>10</v>
      </c>
      <c r="M96" s="34">
        <v>7</v>
      </c>
      <c r="N96" s="34">
        <v>1.25</v>
      </c>
    </row>
    <row r="97" spans="1:14" ht="11.25" customHeight="1" x14ac:dyDescent="0.2">
      <c r="A97" s="28">
        <v>368</v>
      </c>
      <c r="B97" s="134" t="s">
        <v>47</v>
      </c>
      <c r="C97" s="135"/>
      <c r="D97" s="35">
        <v>100</v>
      </c>
      <c r="E97" s="34">
        <v>0.9</v>
      </c>
      <c r="F97" s="34">
        <v>0.1</v>
      </c>
      <c r="G97" s="34">
        <v>9.5</v>
      </c>
      <c r="H97" s="34">
        <v>43</v>
      </c>
      <c r="I97" s="34">
        <v>0.03</v>
      </c>
      <c r="J97" s="34">
        <v>0.03</v>
      </c>
      <c r="K97" s="34">
        <v>12</v>
      </c>
      <c r="L97" s="34">
        <v>20</v>
      </c>
      <c r="M97" s="34">
        <v>12</v>
      </c>
      <c r="N97" s="34">
        <v>2.2999999999999998</v>
      </c>
    </row>
    <row r="98" spans="1:14" x14ac:dyDescent="0.2">
      <c r="A98" s="105" t="s">
        <v>62</v>
      </c>
      <c r="B98" s="106"/>
      <c r="C98" s="106"/>
      <c r="D98" s="51">
        <v>550</v>
      </c>
      <c r="E98" s="38">
        <f t="shared" ref="E98:N98" si="4">SUM(E94:E97)</f>
        <v>36.800000000000004</v>
      </c>
      <c r="F98" s="38">
        <f t="shared" si="4"/>
        <v>39.6</v>
      </c>
      <c r="G98" s="38">
        <f t="shared" si="4"/>
        <v>77.599999999999994</v>
      </c>
      <c r="H98" s="38">
        <f t="shared" si="4"/>
        <v>819</v>
      </c>
      <c r="I98" s="38">
        <f t="shared" si="4"/>
        <v>0.29000000000000004</v>
      </c>
      <c r="J98" s="38">
        <f t="shared" si="4"/>
        <v>0.32000000000000006</v>
      </c>
      <c r="K98" s="38">
        <f t="shared" si="4"/>
        <v>12.76</v>
      </c>
      <c r="L98" s="38">
        <f t="shared" si="4"/>
        <v>62.62</v>
      </c>
      <c r="M98" s="38">
        <f t="shared" si="4"/>
        <v>70.7</v>
      </c>
      <c r="N98" s="38">
        <f t="shared" si="4"/>
        <v>6.47</v>
      </c>
    </row>
    <row r="99" spans="1:14" s="42" customFormat="1" x14ac:dyDescent="0.2">
      <c r="A99" s="59"/>
      <c r="B99" s="59"/>
      <c r="C99" s="57"/>
      <c r="D99" s="58"/>
      <c r="E99" s="11"/>
      <c r="F99" s="11"/>
      <c r="G99" s="11"/>
      <c r="H99" s="11"/>
      <c r="I99" s="11"/>
      <c r="J99" s="11"/>
      <c r="K99" s="11"/>
      <c r="L99" s="11"/>
      <c r="M99" s="11"/>
      <c r="N99" s="11"/>
    </row>
    <row r="100" spans="1:14" s="42" customFormat="1" x14ac:dyDescent="0.2">
      <c r="A100" s="59"/>
      <c r="B100" s="59"/>
      <c r="C100" s="57"/>
      <c r="D100" s="58"/>
      <c r="E100" s="11"/>
      <c r="F100" s="11"/>
      <c r="G100" s="11"/>
      <c r="H100" s="11"/>
      <c r="I100" s="11"/>
      <c r="J100" s="11"/>
      <c r="K100" s="11"/>
      <c r="L100" s="11"/>
      <c r="M100" s="11"/>
      <c r="N100" s="11"/>
    </row>
    <row r="101" spans="1:14" s="42" customFormat="1" x14ac:dyDescent="0.2">
      <c r="A101" s="59"/>
      <c r="B101" s="59"/>
      <c r="C101" s="57"/>
      <c r="D101" s="58"/>
      <c r="E101" s="11"/>
      <c r="F101" s="11"/>
      <c r="G101" s="11"/>
      <c r="H101" s="11"/>
      <c r="I101" s="11"/>
      <c r="J101" s="11"/>
      <c r="K101" s="11"/>
      <c r="L101" s="11"/>
      <c r="M101" s="11"/>
      <c r="N101" s="11"/>
    </row>
    <row r="102" spans="1:14" s="42" customFormat="1" x14ac:dyDescent="0.2">
      <c r="A102" s="59"/>
      <c r="B102" s="59"/>
      <c r="C102" s="57"/>
      <c r="D102" s="58"/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4" s="42" customFormat="1" x14ac:dyDescent="0.2">
      <c r="A103" s="59"/>
      <c r="B103" s="59"/>
      <c r="C103" s="59"/>
      <c r="D103" s="60"/>
      <c r="E103" s="14"/>
      <c r="F103" s="14"/>
      <c r="G103" s="14"/>
      <c r="H103" s="14"/>
      <c r="I103" s="14"/>
      <c r="J103" s="14"/>
      <c r="K103" s="14"/>
      <c r="L103" s="14"/>
      <c r="M103" s="14"/>
      <c r="N103" s="14"/>
    </row>
    <row r="104" spans="1:14" s="42" customFormat="1" x14ac:dyDescent="0.2">
      <c r="A104" s="59"/>
      <c r="B104" s="59"/>
      <c r="C104" s="59"/>
      <c r="D104" s="60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spans="1:14" s="42" customFormat="1" x14ac:dyDescent="0.2">
      <c r="A105" s="59"/>
      <c r="B105" s="59"/>
      <c r="C105" s="59"/>
      <c r="D105" s="5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s="42" customFormat="1" x14ac:dyDescent="0.2">
      <c r="A106" s="59"/>
      <c r="B106" s="59"/>
      <c r="C106" s="59"/>
      <c r="D106" s="5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s="42" customFormat="1" x14ac:dyDescent="0.2">
      <c r="A107" s="59"/>
      <c r="B107" s="59"/>
      <c r="C107" s="59"/>
      <c r="D107" s="59"/>
      <c r="E107" s="21"/>
      <c r="F107" s="21"/>
      <c r="G107" s="19"/>
      <c r="H107" s="19"/>
      <c r="I107" s="19"/>
      <c r="J107" s="19"/>
      <c r="K107" s="19"/>
      <c r="L107" s="19"/>
      <c r="M107" s="19"/>
      <c r="N107" s="19"/>
    </row>
    <row r="108" spans="1:14" s="42" customFormat="1" x14ac:dyDescent="0.2">
      <c r="A108" s="59"/>
      <c r="B108" s="59"/>
      <c r="C108" s="59"/>
      <c r="D108" s="59"/>
      <c r="E108" s="21"/>
      <c r="F108" s="21"/>
      <c r="G108" s="19"/>
      <c r="H108" s="19"/>
      <c r="I108" s="19"/>
      <c r="J108" s="19"/>
      <c r="K108" s="19"/>
      <c r="L108" s="19"/>
      <c r="M108" s="19"/>
      <c r="N108" s="19"/>
    </row>
    <row r="109" spans="1:14" s="42" customFormat="1" x14ac:dyDescent="0.2">
      <c r="A109" s="64"/>
      <c r="B109" s="64"/>
      <c r="C109" s="64"/>
      <c r="D109" s="64"/>
      <c r="E109" s="65"/>
      <c r="F109" s="65"/>
      <c r="G109" s="65"/>
      <c r="H109" s="65"/>
      <c r="I109" s="65"/>
      <c r="J109" s="65"/>
      <c r="K109" s="65"/>
      <c r="L109" s="65"/>
      <c r="M109" s="65"/>
      <c r="N109" s="65"/>
    </row>
    <row r="110" spans="1:14" s="42" customFormat="1" x14ac:dyDescent="0.2">
      <c r="A110" s="64"/>
      <c r="B110" s="64"/>
      <c r="C110" s="66"/>
      <c r="D110" s="64"/>
      <c r="E110" s="65"/>
      <c r="F110" s="65"/>
      <c r="G110" s="65"/>
      <c r="H110" s="65"/>
      <c r="I110" s="65"/>
      <c r="J110" s="65"/>
      <c r="K110" s="65"/>
      <c r="L110" s="65"/>
      <c r="M110" s="65"/>
      <c r="N110" s="65"/>
    </row>
    <row r="111" spans="1:14" s="42" customFormat="1" x14ac:dyDescent="0.2">
      <c r="A111" s="59"/>
      <c r="B111" s="59"/>
      <c r="C111" s="59"/>
      <c r="D111" s="59"/>
      <c r="E111" s="21"/>
      <c r="F111" s="21"/>
      <c r="G111" s="19"/>
      <c r="H111" s="19"/>
      <c r="I111" s="19"/>
      <c r="J111" s="19"/>
      <c r="K111" s="19"/>
      <c r="L111" s="19"/>
      <c r="M111" s="19"/>
      <c r="N111" s="19"/>
    </row>
    <row r="112" spans="1:14" x14ac:dyDescent="0.2">
      <c r="A112" s="12"/>
      <c r="B112" s="12"/>
      <c r="C112" s="12"/>
      <c r="D112" s="12"/>
      <c r="E112" s="20"/>
      <c r="F112" s="20"/>
      <c r="G112" s="19"/>
      <c r="H112" s="19"/>
      <c r="I112" s="19"/>
      <c r="J112" s="19"/>
      <c r="K112" s="19"/>
      <c r="L112" s="19"/>
      <c r="M112" s="19"/>
      <c r="N112" s="18"/>
    </row>
    <row r="113" spans="1:14" x14ac:dyDescent="0.2">
      <c r="A113" s="12"/>
      <c r="B113" s="12"/>
      <c r="C113" s="12"/>
      <c r="D113" s="12"/>
      <c r="E113" s="20"/>
      <c r="F113" s="20"/>
      <c r="G113" s="19"/>
      <c r="H113" s="19"/>
      <c r="I113" s="19"/>
      <c r="J113" s="19"/>
      <c r="K113" s="19"/>
      <c r="L113" s="19"/>
      <c r="M113" s="19"/>
      <c r="N113" s="18"/>
    </row>
    <row r="114" spans="1:14" x14ac:dyDescent="0.2">
      <c r="A114" s="12"/>
      <c r="B114" s="12"/>
      <c r="C114" s="12"/>
      <c r="D114" s="12"/>
      <c r="E114" s="20"/>
      <c r="F114" s="20"/>
      <c r="G114" s="19"/>
      <c r="H114" s="19"/>
      <c r="I114" s="19"/>
      <c r="J114" s="19"/>
      <c r="K114" s="19"/>
      <c r="L114" s="19"/>
      <c r="M114" s="19"/>
      <c r="N114" s="18"/>
    </row>
    <row r="115" spans="1:14" x14ac:dyDescent="0.2">
      <c r="A115" s="1"/>
      <c r="K115" s="2"/>
      <c r="L115" s="2"/>
      <c r="M115" s="2"/>
      <c r="N115" s="2"/>
    </row>
    <row r="116" spans="1:14" ht="14.25" customHeight="1" x14ac:dyDescent="0.3">
      <c r="A116" s="107" t="s">
        <v>0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</row>
    <row r="117" spans="1:14" ht="15.75" customHeight="1" x14ac:dyDescent="0.2">
      <c r="A117" s="87" t="s">
        <v>78</v>
      </c>
      <c r="B117" s="88"/>
      <c r="C117" s="42"/>
      <c r="D117" s="42"/>
      <c r="E117" s="43" t="s">
        <v>1</v>
      </c>
      <c r="F117" s="108" t="s">
        <v>2</v>
      </c>
      <c r="G117" s="108"/>
      <c r="H117" s="108"/>
      <c r="I117" s="109" t="s">
        <v>3</v>
      </c>
      <c r="J117" s="109"/>
      <c r="K117" s="110" t="s">
        <v>71</v>
      </c>
      <c r="L117" s="110"/>
      <c r="M117" s="110"/>
      <c r="N117" s="110"/>
    </row>
    <row r="118" spans="1:14" ht="11.25" customHeight="1" x14ac:dyDescent="0.2">
      <c r="A118" s="42"/>
      <c r="B118" s="42"/>
      <c r="C118" s="42"/>
      <c r="D118" s="111" t="s">
        <v>4</v>
      </c>
      <c r="E118" s="111"/>
      <c r="F118" s="44" t="s">
        <v>48</v>
      </c>
      <c r="G118" s="41"/>
      <c r="H118" s="41"/>
      <c r="I118" s="111" t="s">
        <v>6</v>
      </c>
      <c r="J118" s="111"/>
      <c r="K118" s="81" t="s">
        <v>67</v>
      </c>
      <c r="L118" s="82"/>
      <c r="M118" s="82"/>
      <c r="N118" s="82"/>
    </row>
    <row r="119" spans="1:14" ht="11.25" customHeight="1" x14ac:dyDescent="0.2">
      <c r="A119" s="126" t="s">
        <v>8</v>
      </c>
      <c r="B119" s="128" t="s">
        <v>9</v>
      </c>
      <c r="C119" s="129"/>
      <c r="D119" s="126" t="s">
        <v>10</v>
      </c>
      <c r="E119" s="114" t="s">
        <v>11</v>
      </c>
      <c r="F119" s="115"/>
      <c r="G119" s="116"/>
      <c r="H119" s="126" t="s">
        <v>12</v>
      </c>
      <c r="I119" s="114" t="s">
        <v>13</v>
      </c>
      <c r="J119" s="115"/>
      <c r="K119" s="116"/>
      <c r="L119" s="114" t="s">
        <v>14</v>
      </c>
      <c r="M119" s="115"/>
      <c r="N119" s="116"/>
    </row>
    <row r="120" spans="1:14" ht="33" customHeight="1" x14ac:dyDescent="0.2">
      <c r="A120" s="127"/>
      <c r="B120" s="130"/>
      <c r="C120" s="131"/>
      <c r="D120" s="127"/>
      <c r="E120" s="45" t="s">
        <v>15</v>
      </c>
      <c r="F120" s="45" t="s">
        <v>16</v>
      </c>
      <c r="G120" s="45" t="s">
        <v>17</v>
      </c>
      <c r="H120" s="127"/>
      <c r="I120" s="45" t="s">
        <v>18</v>
      </c>
      <c r="J120" s="46" t="s">
        <v>19</v>
      </c>
      <c r="K120" s="46" t="s">
        <v>20</v>
      </c>
      <c r="L120" s="45" t="s">
        <v>21</v>
      </c>
      <c r="M120" s="45" t="s">
        <v>22</v>
      </c>
      <c r="N120" s="45" t="s">
        <v>23</v>
      </c>
    </row>
    <row r="121" spans="1:14" ht="11.25" customHeight="1" x14ac:dyDescent="0.2">
      <c r="A121" s="47">
        <v>1</v>
      </c>
      <c r="B121" s="117">
        <v>2</v>
      </c>
      <c r="C121" s="118"/>
      <c r="D121" s="47">
        <v>3</v>
      </c>
      <c r="E121" s="47">
        <v>4</v>
      </c>
      <c r="F121" s="47">
        <v>5</v>
      </c>
      <c r="G121" s="47">
        <v>6</v>
      </c>
      <c r="H121" s="47">
        <v>7</v>
      </c>
      <c r="I121" s="47">
        <v>8</v>
      </c>
      <c r="J121" s="47">
        <v>9</v>
      </c>
      <c r="K121" s="47">
        <v>11</v>
      </c>
      <c r="L121" s="47">
        <v>12</v>
      </c>
      <c r="M121" s="47">
        <v>14</v>
      </c>
      <c r="N121" s="47">
        <v>15</v>
      </c>
    </row>
    <row r="122" spans="1:14" ht="11.25" customHeight="1" x14ac:dyDescent="0.2">
      <c r="A122" s="119" t="s">
        <v>61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1"/>
    </row>
    <row r="123" spans="1:14" ht="11.25" customHeight="1" x14ac:dyDescent="0.2">
      <c r="A123" s="28">
        <v>297</v>
      </c>
      <c r="B123" s="85" t="s">
        <v>29</v>
      </c>
      <c r="C123" s="86"/>
      <c r="D123" s="39" t="s">
        <v>32</v>
      </c>
      <c r="E123" s="34">
        <v>6.5</v>
      </c>
      <c r="F123" s="34">
        <v>8</v>
      </c>
      <c r="G123" s="34">
        <v>30.7</v>
      </c>
      <c r="H123" s="34">
        <v>221</v>
      </c>
      <c r="I123" s="34">
        <v>0.16</v>
      </c>
      <c r="J123" s="34">
        <v>0.14000000000000001</v>
      </c>
      <c r="K123" s="34">
        <v>0.46</v>
      </c>
      <c r="L123" s="34">
        <v>113.44</v>
      </c>
      <c r="M123" s="34">
        <v>39.64</v>
      </c>
      <c r="N123" s="34">
        <v>1.03</v>
      </c>
    </row>
    <row r="124" spans="1:14" ht="12.75" customHeight="1" x14ac:dyDescent="0.2">
      <c r="A124" s="28">
        <v>693</v>
      </c>
      <c r="B124" s="85" t="s">
        <v>49</v>
      </c>
      <c r="C124" s="86"/>
      <c r="D124" s="35">
        <v>200</v>
      </c>
      <c r="E124" s="34">
        <v>3.6</v>
      </c>
      <c r="F124" s="34">
        <v>3.3</v>
      </c>
      <c r="G124" s="34">
        <v>13.7</v>
      </c>
      <c r="H124" s="34">
        <v>98</v>
      </c>
      <c r="I124" s="34">
        <v>0.03</v>
      </c>
      <c r="J124" s="34">
        <v>0.13</v>
      </c>
      <c r="K124" s="34">
        <v>0.52</v>
      </c>
      <c r="L124" s="34">
        <v>110.37</v>
      </c>
      <c r="M124" s="34">
        <v>29.97</v>
      </c>
      <c r="N124" s="34">
        <v>0.88</v>
      </c>
    </row>
    <row r="125" spans="1:14" ht="25.5" customHeight="1" x14ac:dyDescent="0.2">
      <c r="A125" s="28">
        <v>147</v>
      </c>
      <c r="B125" s="85" t="s">
        <v>70</v>
      </c>
      <c r="C125" s="86"/>
      <c r="D125" s="35">
        <v>50</v>
      </c>
      <c r="E125" s="34">
        <v>4</v>
      </c>
      <c r="F125" s="34">
        <v>0.5</v>
      </c>
      <c r="G125" s="34">
        <v>27.5</v>
      </c>
      <c r="H125" s="34">
        <v>130</v>
      </c>
      <c r="I125" s="34">
        <v>0.17</v>
      </c>
      <c r="J125" s="34">
        <v>0.1</v>
      </c>
      <c r="K125" s="34">
        <v>0</v>
      </c>
      <c r="L125" s="34">
        <v>10</v>
      </c>
      <c r="M125" s="34">
        <v>7</v>
      </c>
      <c r="N125" s="34">
        <v>1.25</v>
      </c>
    </row>
    <row r="126" spans="1:14" x14ac:dyDescent="0.2">
      <c r="A126" s="28">
        <v>23</v>
      </c>
      <c r="B126" s="85" t="s">
        <v>34</v>
      </c>
      <c r="C126" s="86"/>
      <c r="D126" s="35">
        <v>100</v>
      </c>
      <c r="E126" s="34">
        <v>4.0999999999999996</v>
      </c>
      <c r="F126" s="34">
        <v>2</v>
      </c>
      <c r="G126" s="34">
        <v>10</v>
      </c>
      <c r="H126" s="34">
        <v>98</v>
      </c>
      <c r="I126" s="34">
        <v>0.03</v>
      </c>
      <c r="J126" s="34">
        <v>0.2</v>
      </c>
      <c r="K126" s="34">
        <v>0.42</v>
      </c>
      <c r="L126" s="34">
        <v>158</v>
      </c>
      <c r="M126" s="34">
        <v>0</v>
      </c>
      <c r="N126" s="34">
        <v>0.14000000000000001</v>
      </c>
    </row>
    <row r="127" spans="1:14" ht="11.25" customHeight="1" x14ac:dyDescent="0.2">
      <c r="A127" s="28">
        <v>21</v>
      </c>
      <c r="B127" s="83" t="s">
        <v>28</v>
      </c>
      <c r="C127" s="84"/>
      <c r="D127" s="35">
        <v>15</v>
      </c>
      <c r="E127" s="34">
        <v>3.94</v>
      </c>
      <c r="F127" s="34">
        <v>3.99</v>
      </c>
      <c r="G127" s="34">
        <v>0</v>
      </c>
      <c r="H127" s="34">
        <v>52.5</v>
      </c>
      <c r="I127" s="34">
        <v>0</v>
      </c>
      <c r="J127" s="34">
        <v>0.06</v>
      </c>
      <c r="K127" s="34">
        <v>0.08</v>
      </c>
      <c r="L127" s="34">
        <v>150</v>
      </c>
      <c r="M127" s="34">
        <v>8.25</v>
      </c>
      <c r="N127" s="34">
        <v>0.08</v>
      </c>
    </row>
    <row r="128" spans="1:14" ht="11.25" customHeight="1" x14ac:dyDescent="0.2">
      <c r="A128" s="105" t="s">
        <v>62</v>
      </c>
      <c r="B128" s="106"/>
      <c r="C128" s="106"/>
      <c r="D128" s="51">
        <f>185+D124+D125+D126+D127</f>
        <v>550</v>
      </c>
      <c r="E128" s="38">
        <f t="shared" ref="E128:N128" si="5">SUM(E123:E127)</f>
        <v>22.14</v>
      </c>
      <c r="F128" s="38">
        <f t="shared" si="5"/>
        <v>17.79</v>
      </c>
      <c r="G128" s="38">
        <f t="shared" si="5"/>
        <v>81.900000000000006</v>
      </c>
      <c r="H128" s="38">
        <f t="shared" si="5"/>
        <v>599.5</v>
      </c>
      <c r="I128" s="38">
        <f t="shared" si="5"/>
        <v>0.39</v>
      </c>
      <c r="J128" s="38">
        <f t="shared" si="5"/>
        <v>0.63000000000000012</v>
      </c>
      <c r="K128" s="38">
        <f t="shared" si="5"/>
        <v>1.48</v>
      </c>
      <c r="L128" s="38">
        <f t="shared" si="5"/>
        <v>541.80999999999995</v>
      </c>
      <c r="M128" s="38">
        <f t="shared" si="5"/>
        <v>84.86</v>
      </c>
      <c r="N128" s="38">
        <f t="shared" si="5"/>
        <v>3.3800000000000003</v>
      </c>
    </row>
    <row r="129" spans="1:14" s="42" customFormat="1" x14ac:dyDescent="0.2">
      <c r="A129" s="67"/>
      <c r="B129" s="67"/>
      <c r="C129" s="57"/>
      <c r="D129" s="58"/>
      <c r="E129" s="11"/>
      <c r="F129" s="11"/>
      <c r="G129" s="11"/>
      <c r="H129" s="11"/>
      <c r="I129" s="11"/>
      <c r="J129" s="11"/>
      <c r="K129" s="11"/>
      <c r="L129" s="11"/>
      <c r="M129" s="11"/>
      <c r="N129" s="11"/>
    </row>
    <row r="130" spans="1:14" s="42" customFormat="1" x14ac:dyDescent="0.2">
      <c r="A130" s="57"/>
      <c r="B130" s="57"/>
      <c r="C130" s="57"/>
      <c r="D130" s="58"/>
      <c r="E130" s="11"/>
      <c r="F130" s="11"/>
      <c r="G130" s="11"/>
      <c r="H130" s="11"/>
      <c r="I130" s="11"/>
      <c r="J130" s="11"/>
      <c r="K130" s="11"/>
      <c r="L130" s="11"/>
      <c r="M130" s="11"/>
      <c r="N130" s="11"/>
    </row>
    <row r="131" spans="1:14" s="42" customFormat="1" x14ac:dyDescent="0.2">
      <c r="A131" s="57"/>
      <c r="B131" s="57"/>
      <c r="C131" s="57"/>
      <c r="D131" s="58"/>
      <c r="E131" s="11"/>
      <c r="F131" s="11"/>
      <c r="G131" s="11"/>
      <c r="H131" s="11"/>
      <c r="I131" s="11"/>
      <c r="J131" s="11"/>
      <c r="K131" s="11"/>
      <c r="L131" s="11"/>
      <c r="M131" s="11"/>
      <c r="N131" s="11"/>
    </row>
    <row r="132" spans="1:14" s="42" customFormat="1" x14ac:dyDescent="0.2">
      <c r="A132" s="57"/>
      <c r="B132" s="57"/>
      <c r="C132" s="57"/>
      <c r="D132" s="58"/>
      <c r="E132" s="11"/>
      <c r="F132" s="11"/>
      <c r="G132" s="11"/>
      <c r="H132" s="11"/>
      <c r="I132" s="11"/>
      <c r="J132" s="11"/>
      <c r="K132" s="11"/>
      <c r="L132" s="11"/>
      <c r="M132" s="11"/>
      <c r="N132" s="11"/>
    </row>
    <row r="133" spans="1:14" s="42" customFormat="1" x14ac:dyDescent="0.2">
      <c r="A133" s="57"/>
      <c r="B133" s="57"/>
      <c r="C133" s="59"/>
      <c r="D133" s="60"/>
      <c r="E133" s="14"/>
      <c r="F133" s="14"/>
      <c r="G133" s="14"/>
      <c r="H133" s="14"/>
      <c r="I133" s="14"/>
      <c r="J133" s="14"/>
      <c r="K133" s="14"/>
      <c r="L133" s="14"/>
      <c r="M133" s="14"/>
      <c r="N133" s="14"/>
    </row>
    <row r="134" spans="1:14" s="42" customFormat="1" x14ac:dyDescent="0.2">
      <c r="A134" s="68"/>
      <c r="B134" s="68"/>
      <c r="C134" s="59"/>
      <c r="D134" s="60"/>
      <c r="E134" s="14"/>
      <c r="F134" s="14"/>
      <c r="G134" s="14"/>
      <c r="H134" s="14"/>
      <c r="I134" s="14"/>
      <c r="J134" s="14"/>
      <c r="K134" s="14"/>
      <c r="L134" s="14"/>
      <c r="M134" s="14"/>
      <c r="N134" s="14"/>
    </row>
    <row r="135" spans="1:14" s="42" customFormat="1" x14ac:dyDescent="0.2">
      <c r="A135" s="68"/>
      <c r="B135" s="68"/>
      <c r="C135" s="68"/>
      <c r="D135" s="68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4" s="42" customFormat="1" x14ac:dyDescent="0.2">
      <c r="A136" s="68"/>
      <c r="B136" s="68"/>
      <c r="C136" s="68"/>
      <c r="D136" s="5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7" spans="1:14" s="42" customFormat="1" x14ac:dyDescent="0.2">
      <c r="A137" s="68"/>
      <c r="B137" s="68"/>
      <c r="C137" s="68"/>
      <c r="D137" s="59"/>
      <c r="E137" s="69"/>
      <c r="F137" s="19"/>
      <c r="G137" s="19"/>
      <c r="H137" s="19"/>
      <c r="I137" s="19"/>
      <c r="J137" s="19"/>
      <c r="K137" s="19"/>
      <c r="L137" s="19"/>
      <c r="M137" s="69"/>
      <c r="N137" s="69"/>
    </row>
    <row r="138" spans="1:14" s="42" customFormat="1" x14ac:dyDescent="0.2">
      <c r="A138" s="68"/>
      <c r="B138" s="68"/>
      <c r="C138" s="68"/>
      <c r="D138" s="68"/>
      <c r="E138" s="69"/>
      <c r="F138" s="69"/>
      <c r="G138" s="69"/>
      <c r="H138" s="69"/>
      <c r="I138" s="69"/>
      <c r="J138" s="69"/>
      <c r="K138" s="69"/>
      <c r="L138" s="69"/>
      <c r="M138" s="69"/>
      <c r="N138" s="69"/>
    </row>
    <row r="139" spans="1:14" s="42" customFormat="1" x14ac:dyDescent="0.2">
      <c r="A139" s="68"/>
      <c r="B139" s="68"/>
      <c r="C139" s="68"/>
      <c r="D139" s="68"/>
      <c r="E139" s="69"/>
      <c r="F139" s="69"/>
      <c r="G139" s="69"/>
      <c r="H139" s="69"/>
      <c r="I139" s="69"/>
      <c r="J139" s="69"/>
      <c r="K139" s="69"/>
      <c r="L139" s="69"/>
      <c r="M139" s="69"/>
      <c r="N139" s="69"/>
    </row>
    <row r="140" spans="1:14" ht="41.25" customHeight="1" x14ac:dyDescent="0.2">
      <c r="A140" s="24"/>
      <c r="B140" s="24"/>
      <c r="C140" s="24"/>
      <c r="D140" s="24"/>
      <c r="E140" s="25"/>
      <c r="F140" s="25"/>
      <c r="G140" s="25"/>
      <c r="H140" s="25"/>
      <c r="I140" s="25"/>
      <c r="J140" s="25"/>
      <c r="K140" s="25"/>
      <c r="L140" s="25"/>
      <c r="M140" s="25"/>
      <c r="N140" s="25"/>
    </row>
    <row r="141" spans="1:14" ht="15.6" x14ac:dyDescent="0.3">
      <c r="A141" s="76" t="s">
        <v>0</v>
      </c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</row>
    <row r="142" spans="1:14" x14ac:dyDescent="0.2">
      <c r="A142" s="87" t="s">
        <v>78</v>
      </c>
      <c r="B142" s="88"/>
      <c r="E142" s="4" t="s">
        <v>1</v>
      </c>
      <c r="F142" s="132" t="s">
        <v>30</v>
      </c>
      <c r="G142" s="132"/>
      <c r="H142" s="132"/>
      <c r="I142" s="78" t="s">
        <v>3</v>
      </c>
      <c r="J142" s="78"/>
      <c r="K142" s="79" t="s">
        <v>71</v>
      </c>
      <c r="L142" s="79"/>
      <c r="M142" s="79"/>
      <c r="N142" s="79"/>
    </row>
    <row r="143" spans="1:14" ht="15" customHeight="1" x14ac:dyDescent="0.2">
      <c r="D143" s="80" t="s">
        <v>4</v>
      </c>
      <c r="E143" s="80"/>
      <c r="F143" s="15" t="s">
        <v>48</v>
      </c>
      <c r="G143" s="3"/>
      <c r="H143" s="3"/>
      <c r="I143" s="80" t="s">
        <v>6</v>
      </c>
      <c r="J143" s="80"/>
      <c r="K143" s="81" t="s">
        <v>67</v>
      </c>
      <c r="L143" s="82"/>
      <c r="M143" s="82"/>
      <c r="N143" s="82"/>
    </row>
    <row r="144" spans="1:14" ht="21.75" customHeight="1" x14ac:dyDescent="0.2">
      <c r="A144" s="126" t="s">
        <v>8</v>
      </c>
      <c r="B144" s="128" t="s">
        <v>9</v>
      </c>
      <c r="C144" s="129"/>
      <c r="D144" s="126" t="s">
        <v>10</v>
      </c>
      <c r="E144" s="114" t="s">
        <v>11</v>
      </c>
      <c r="F144" s="115"/>
      <c r="G144" s="116"/>
      <c r="H144" s="126" t="s">
        <v>12</v>
      </c>
      <c r="I144" s="114" t="s">
        <v>13</v>
      </c>
      <c r="J144" s="115"/>
      <c r="K144" s="116"/>
      <c r="L144" s="114" t="s">
        <v>14</v>
      </c>
      <c r="M144" s="115"/>
      <c r="N144" s="116"/>
    </row>
    <row r="145" spans="1:14" ht="24" customHeight="1" x14ac:dyDescent="0.2">
      <c r="A145" s="127"/>
      <c r="B145" s="130"/>
      <c r="C145" s="131"/>
      <c r="D145" s="127"/>
      <c r="E145" s="45" t="s">
        <v>15</v>
      </c>
      <c r="F145" s="45" t="s">
        <v>16</v>
      </c>
      <c r="G145" s="45" t="s">
        <v>17</v>
      </c>
      <c r="H145" s="127"/>
      <c r="I145" s="45" t="s">
        <v>18</v>
      </c>
      <c r="J145" s="46" t="s">
        <v>19</v>
      </c>
      <c r="K145" s="46" t="s">
        <v>20</v>
      </c>
      <c r="L145" s="45" t="s">
        <v>21</v>
      </c>
      <c r="M145" s="45" t="s">
        <v>22</v>
      </c>
      <c r="N145" s="45" t="s">
        <v>23</v>
      </c>
    </row>
    <row r="146" spans="1:14" ht="11.25" customHeight="1" x14ac:dyDescent="0.2">
      <c r="A146" s="47">
        <v>1</v>
      </c>
      <c r="B146" s="117">
        <v>2</v>
      </c>
      <c r="C146" s="118"/>
      <c r="D146" s="47">
        <v>3</v>
      </c>
      <c r="E146" s="47">
        <v>4</v>
      </c>
      <c r="F146" s="47">
        <v>5</v>
      </c>
      <c r="G146" s="47">
        <v>6</v>
      </c>
      <c r="H146" s="47">
        <v>7</v>
      </c>
      <c r="I146" s="47">
        <v>8</v>
      </c>
      <c r="J146" s="47">
        <v>9</v>
      </c>
      <c r="K146" s="47">
        <v>11</v>
      </c>
      <c r="L146" s="47">
        <v>12</v>
      </c>
      <c r="M146" s="47">
        <v>14</v>
      </c>
      <c r="N146" s="47">
        <v>15</v>
      </c>
    </row>
    <row r="147" spans="1:14" x14ac:dyDescent="0.2">
      <c r="A147" s="119" t="s">
        <v>61</v>
      </c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1"/>
    </row>
    <row r="148" spans="1:14" x14ac:dyDescent="0.2">
      <c r="A148" s="28">
        <v>19</v>
      </c>
      <c r="B148" s="138" t="s">
        <v>50</v>
      </c>
      <c r="C148" s="139"/>
      <c r="D148" s="28">
        <v>60</v>
      </c>
      <c r="E148" s="34">
        <v>0.53</v>
      </c>
      <c r="F148" s="34">
        <v>2.7</v>
      </c>
      <c r="G148" s="34">
        <v>2.7</v>
      </c>
      <c r="H148" s="34">
        <v>38.25</v>
      </c>
      <c r="I148" s="34">
        <v>0.03</v>
      </c>
      <c r="J148" s="34">
        <v>0.02</v>
      </c>
      <c r="K148" s="34">
        <v>4.1399999999999997</v>
      </c>
      <c r="L148" s="34">
        <v>8.58</v>
      </c>
      <c r="M148" s="34">
        <v>7.88</v>
      </c>
      <c r="N148" s="34">
        <v>0.38</v>
      </c>
    </row>
    <row r="149" spans="1:14" ht="22.95" customHeight="1" x14ac:dyDescent="0.2">
      <c r="A149" s="28">
        <v>333</v>
      </c>
      <c r="B149" s="85" t="s">
        <v>51</v>
      </c>
      <c r="C149" s="86"/>
      <c r="D149" s="39" t="s">
        <v>52</v>
      </c>
      <c r="E149" s="34">
        <v>11.1</v>
      </c>
      <c r="F149" s="34">
        <v>12.8</v>
      </c>
      <c r="G149" s="34">
        <v>32.200000000000003</v>
      </c>
      <c r="H149" s="34">
        <v>293</v>
      </c>
      <c r="I149" s="34">
        <v>225.34</v>
      </c>
      <c r="J149" s="34">
        <v>19.27</v>
      </c>
      <c r="K149" s="34">
        <v>0.91</v>
      </c>
      <c r="L149" s="34">
        <v>7.0000000000000007E-2</v>
      </c>
      <c r="M149" s="34">
        <v>0.11</v>
      </c>
      <c r="N149" s="34">
        <v>0.15</v>
      </c>
    </row>
    <row r="150" spans="1:14" ht="11.25" customHeight="1" x14ac:dyDescent="0.2">
      <c r="A150" s="28">
        <v>630</v>
      </c>
      <c r="B150" s="85" t="s">
        <v>53</v>
      </c>
      <c r="C150" s="86"/>
      <c r="D150" s="35">
        <v>200</v>
      </c>
      <c r="E150" s="34">
        <v>1.4</v>
      </c>
      <c r="F150" s="34">
        <v>1.4</v>
      </c>
      <c r="G150" s="34">
        <v>11.2</v>
      </c>
      <c r="H150" s="34">
        <v>61</v>
      </c>
      <c r="I150" s="34">
        <v>0.01</v>
      </c>
      <c r="J150" s="34">
        <v>0.06</v>
      </c>
      <c r="K150" s="34">
        <v>0.26</v>
      </c>
      <c r="L150" s="34">
        <v>53.06</v>
      </c>
      <c r="M150" s="34">
        <v>6.09</v>
      </c>
      <c r="N150" s="34">
        <v>7.0000000000000007E-2</v>
      </c>
    </row>
    <row r="151" spans="1:14" ht="27" customHeight="1" x14ac:dyDescent="0.2">
      <c r="A151" s="28">
        <v>147</v>
      </c>
      <c r="B151" s="85" t="s">
        <v>70</v>
      </c>
      <c r="C151" s="86"/>
      <c r="D151" s="35">
        <v>50</v>
      </c>
      <c r="E151" s="34">
        <v>4</v>
      </c>
      <c r="F151" s="34">
        <v>0.5</v>
      </c>
      <c r="G151" s="34">
        <v>27.5</v>
      </c>
      <c r="H151" s="34">
        <v>130</v>
      </c>
      <c r="I151" s="34">
        <v>0.17</v>
      </c>
      <c r="J151" s="34">
        <v>0.1</v>
      </c>
      <c r="K151" s="34">
        <v>0</v>
      </c>
      <c r="L151" s="34">
        <v>10</v>
      </c>
      <c r="M151" s="34">
        <v>7</v>
      </c>
      <c r="N151" s="34">
        <v>1.25</v>
      </c>
    </row>
    <row r="152" spans="1:14" x14ac:dyDescent="0.2">
      <c r="A152" s="28">
        <v>368</v>
      </c>
      <c r="B152" s="85" t="s">
        <v>56</v>
      </c>
      <c r="C152" s="86"/>
      <c r="D152" s="35">
        <v>100</v>
      </c>
      <c r="E152" s="34">
        <v>0.4</v>
      </c>
      <c r="F152" s="34">
        <v>0.3</v>
      </c>
      <c r="G152" s="34">
        <v>10.3</v>
      </c>
      <c r="H152" s="34">
        <v>46</v>
      </c>
      <c r="I152" s="34">
        <v>0.03</v>
      </c>
      <c r="J152" s="34">
        <v>0.03</v>
      </c>
      <c r="K152" s="34">
        <v>5</v>
      </c>
      <c r="L152" s="52">
        <v>19</v>
      </c>
      <c r="M152" s="34">
        <v>12</v>
      </c>
      <c r="N152" s="34">
        <v>16</v>
      </c>
    </row>
    <row r="153" spans="1:14" ht="11.25" customHeight="1" x14ac:dyDescent="0.2">
      <c r="A153" s="105" t="s">
        <v>62</v>
      </c>
      <c r="B153" s="106"/>
      <c r="C153" s="106"/>
      <c r="D153" s="51">
        <f>D148+180+D150+D151+D152</f>
        <v>590</v>
      </c>
      <c r="E153" s="38">
        <f>SUM(E148:E152)</f>
        <v>17.43</v>
      </c>
      <c r="F153" s="38">
        <f t="shared" ref="F153:N153" si="6">SUM(F148:F152)</f>
        <v>17.7</v>
      </c>
      <c r="G153" s="38">
        <f t="shared" si="6"/>
        <v>83.9</v>
      </c>
      <c r="H153" s="38">
        <f t="shared" si="6"/>
        <v>568.25</v>
      </c>
      <c r="I153" s="38">
        <f t="shared" si="6"/>
        <v>225.57999999999998</v>
      </c>
      <c r="J153" s="38">
        <f t="shared" si="6"/>
        <v>19.48</v>
      </c>
      <c r="K153" s="38">
        <f t="shared" si="6"/>
        <v>10.309999999999999</v>
      </c>
      <c r="L153" s="38">
        <f t="shared" si="6"/>
        <v>90.710000000000008</v>
      </c>
      <c r="M153" s="38">
        <f t="shared" si="6"/>
        <v>33.08</v>
      </c>
      <c r="N153" s="38">
        <f t="shared" si="6"/>
        <v>17.850000000000001</v>
      </c>
    </row>
    <row r="154" spans="1:14" s="42" customFormat="1" x14ac:dyDescent="0.2">
      <c r="A154" s="59"/>
      <c r="B154" s="59"/>
      <c r="C154" s="57"/>
      <c r="D154" s="58"/>
      <c r="E154" s="11"/>
      <c r="F154" s="11"/>
      <c r="G154" s="11"/>
      <c r="H154" s="11"/>
      <c r="I154" s="11"/>
      <c r="J154" s="11"/>
      <c r="K154" s="11"/>
      <c r="L154" s="11"/>
      <c r="M154" s="11"/>
      <c r="N154" s="11"/>
    </row>
    <row r="155" spans="1:14" s="42" customFormat="1" x14ac:dyDescent="0.2">
      <c r="A155" s="59"/>
      <c r="B155" s="59"/>
      <c r="C155" s="57"/>
      <c r="D155" s="58"/>
      <c r="E155" s="11"/>
      <c r="F155" s="11"/>
      <c r="G155" s="11"/>
      <c r="H155" s="11"/>
      <c r="I155" s="11"/>
      <c r="J155" s="11"/>
      <c r="K155" s="11"/>
      <c r="L155" s="11"/>
      <c r="M155" s="11"/>
      <c r="N155" s="11"/>
    </row>
    <row r="156" spans="1:14" s="42" customFormat="1" x14ac:dyDescent="0.2">
      <c r="A156" s="59"/>
      <c r="B156" s="59"/>
      <c r="C156" s="57"/>
      <c r="D156" s="58"/>
      <c r="E156" s="11"/>
      <c r="F156" s="11"/>
      <c r="G156" s="11"/>
      <c r="H156" s="11"/>
      <c r="I156" s="11"/>
      <c r="J156" s="11"/>
      <c r="K156" s="11"/>
      <c r="L156" s="11"/>
      <c r="M156" s="11"/>
      <c r="N156" s="11"/>
    </row>
    <row r="157" spans="1:14" s="42" customFormat="1" x14ac:dyDescent="0.2">
      <c r="A157" s="59"/>
      <c r="B157" s="59"/>
      <c r="C157" s="57"/>
      <c r="D157" s="58"/>
      <c r="E157" s="11"/>
      <c r="F157" s="11"/>
      <c r="G157" s="11"/>
      <c r="H157" s="11"/>
      <c r="I157" s="11"/>
      <c r="J157" s="11"/>
      <c r="K157" s="11"/>
      <c r="L157" s="11"/>
      <c r="M157" s="11"/>
      <c r="N157" s="11"/>
    </row>
    <row r="158" spans="1:14" s="42" customFormat="1" x14ac:dyDescent="0.2">
      <c r="A158" s="59"/>
      <c r="B158" s="59"/>
      <c r="C158" s="59"/>
      <c r="D158" s="60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spans="1:14" s="42" customFormat="1" x14ac:dyDescent="0.2">
      <c r="A159" s="59"/>
      <c r="B159" s="59"/>
      <c r="C159" s="59"/>
      <c r="D159" s="60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spans="1:14" s="42" customFormat="1" x14ac:dyDescent="0.2">
      <c r="A160" s="59"/>
      <c r="B160" s="59"/>
      <c r="C160" s="59"/>
      <c r="D160" s="5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1:14" s="42" customFormat="1" x14ac:dyDescent="0.2">
      <c r="A161" s="59"/>
      <c r="B161" s="59"/>
      <c r="C161" s="59"/>
      <c r="D161" s="59"/>
      <c r="E161" s="19"/>
      <c r="F161" s="19"/>
      <c r="G161" s="19"/>
      <c r="H161" s="19"/>
      <c r="I161" s="19"/>
      <c r="J161" s="19"/>
      <c r="K161" s="19"/>
      <c r="L161" s="19"/>
      <c r="M161" s="19"/>
      <c r="N161" s="19"/>
    </row>
    <row r="162" spans="1:14" s="42" customFormat="1" x14ac:dyDescent="0.2">
      <c r="A162" s="59"/>
      <c r="B162" s="59"/>
      <c r="C162" s="59"/>
      <c r="D162" s="59"/>
      <c r="E162" s="21"/>
      <c r="F162" s="19"/>
      <c r="G162" s="19"/>
      <c r="H162" s="19"/>
      <c r="I162" s="19"/>
      <c r="J162" s="19"/>
      <c r="K162" s="19"/>
      <c r="L162" s="19"/>
      <c r="M162" s="19"/>
      <c r="N162" s="19"/>
    </row>
    <row r="163" spans="1:14" s="42" customFormat="1" x14ac:dyDescent="0.2">
      <c r="A163" s="59"/>
      <c r="B163" s="59"/>
      <c r="C163" s="59"/>
      <c r="D163" s="59"/>
      <c r="E163" s="21"/>
      <c r="F163" s="21"/>
      <c r="G163" s="21"/>
      <c r="H163" s="21"/>
      <c r="I163" s="21"/>
      <c r="J163" s="21"/>
      <c r="K163" s="21"/>
      <c r="L163" s="21"/>
      <c r="M163" s="21"/>
      <c r="N163" s="21"/>
    </row>
    <row r="164" spans="1:14" s="42" customFormat="1" ht="11.25" customHeight="1" x14ac:dyDescent="0.2">
      <c r="A164" s="61"/>
      <c r="K164" s="62"/>
      <c r="L164" s="62"/>
      <c r="M164" s="62"/>
      <c r="N164" s="62"/>
    </row>
    <row r="165" spans="1:14" ht="15.75" customHeight="1" x14ac:dyDescent="0.3">
      <c r="A165" s="76" t="s">
        <v>0</v>
      </c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</row>
    <row r="166" spans="1:14" ht="11.25" customHeight="1" x14ac:dyDescent="0.2">
      <c r="A166" s="87" t="s">
        <v>78</v>
      </c>
      <c r="B166" s="88"/>
      <c r="E166" s="4" t="s">
        <v>1</v>
      </c>
      <c r="F166" s="132" t="s">
        <v>36</v>
      </c>
      <c r="G166" s="132"/>
      <c r="H166" s="132"/>
      <c r="I166" s="78" t="s">
        <v>3</v>
      </c>
      <c r="J166" s="78"/>
      <c r="K166" s="79" t="s">
        <v>71</v>
      </c>
      <c r="L166" s="79"/>
      <c r="M166" s="79"/>
      <c r="N166" s="79"/>
    </row>
    <row r="167" spans="1:14" ht="15" customHeight="1" x14ac:dyDescent="0.2">
      <c r="D167" s="80" t="s">
        <v>4</v>
      </c>
      <c r="E167" s="80"/>
      <c r="F167" s="15" t="s">
        <v>48</v>
      </c>
      <c r="G167" s="3"/>
      <c r="H167" s="3"/>
      <c r="I167" s="80" t="s">
        <v>6</v>
      </c>
      <c r="J167" s="80"/>
      <c r="K167" s="81" t="s">
        <v>67</v>
      </c>
      <c r="L167" s="82"/>
      <c r="M167" s="82"/>
      <c r="N167" s="82"/>
    </row>
    <row r="168" spans="1:14" ht="11.25" customHeight="1" x14ac:dyDescent="0.2">
      <c r="A168" s="126" t="s">
        <v>8</v>
      </c>
      <c r="B168" s="128" t="s">
        <v>9</v>
      </c>
      <c r="C168" s="129"/>
      <c r="D168" s="126" t="s">
        <v>10</v>
      </c>
      <c r="E168" s="114" t="s">
        <v>11</v>
      </c>
      <c r="F168" s="115"/>
      <c r="G168" s="116"/>
      <c r="H168" s="126" t="s">
        <v>12</v>
      </c>
      <c r="I168" s="114" t="s">
        <v>13</v>
      </c>
      <c r="J168" s="115"/>
      <c r="K168" s="116"/>
      <c r="L168" s="114" t="s">
        <v>14</v>
      </c>
      <c r="M168" s="115"/>
      <c r="N168" s="116"/>
    </row>
    <row r="169" spans="1:14" ht="33.6" customHeight="1" x14ac:dyDescent="0.2">
      <c r="A169" s="127"/>
      <c r="B169" s="130"/>
      <c r="C169" s="131"/>
      <c r="D169" s="127"/>
      <c r="E169" s="45" t="s">
        <v>15</v>
      </c>
      <c r="F169" s="45" t="s">
        <v>16</v>
      </c>
      <c r="G169" s="45" t="s">
        <v>17</v>
      </c>
      <c r="H169" s="127"/>
      <c r="I169" s="45" t="s">
        <v>18</v>
      </c>
      <c r="J169" s="46" t="s">
        <v>19</v>
      </c>
      <c r="K169" s="46" t="s">
        <v>20</v>
      </c>
      <c r="L169" s="45" t="s">
        <v>21</v>
      </c>
      <c r="M169" s="45" t="s">
        <v>22</v>
      </c>
      <c r="N169" s="45" t="s">
        <v>23</v>
      </c>
    </row>
    <row r="170" spans="1:14" ht="11.25" customHeight="1" x14ac:dyDescent="0.2">
      <c r="A170" s="47">
        <v>1</v>
      </c>
      <c r="B170" s="117">
        <v>2</v>
      </c>
      <c r="C170" s="118"/>
      <c r="D170" s="47">
        <v>3</v>
      </c>
      <c r="E170" s="47">
        <v>4</v>
      </c>
      <c r="F170" s="47">
        <v>5</v>
      </c>
      <c r="G170" s="47">
        <v>6</v>
      </c>
      <c r="H170" s="47">
        <v>7</v>
      </c>
      <c r="I170" s="47">
        <v>8</v>
      </c>
      <c r="J170" s="47">
        <v>9</v>
      </c>
      <c r="K170" s="47">
        <v>11</v>
      </c>
      <c r="L170" s="47">
        <v>12</v>
      </c>
      <c r="M170" s="47">
        <v>14</v>
      </c>
      <c r="N170" s="47">
        <v>15</v>
      </c>
    </row>
    <row r="171" spans="1:14" ht="15" customHeight="1" x14ac:dyDescent="0.2">
      <c r="A171" s="119" t="s">
        <v>61</v>
      </c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spans="1:14" ht="11.25" customHeight="1" x14ac:dyDescent="0.2">
      <c r="A172" s="28">
        <v>311</v>
      </c>
      <c r="B172" s="85" t="s">
        <v>54</v>
      </c>
      <c r="C172" s="86"/>
      <c r="D172" s="39" t="s">
        <v>32</v>
      </c>
      <c r="E172" s="34">
        <v>5.6</v>
      </c>
      <c r="F172" s="34">
        <v>7.6</v>
      </c>
      <c r="G172" s="34">
        <v>29.5</v>
      </c>
      <c r="H172" s="34">
        <v>209</v>
      </c>
      <c r="I172" s="34">
        <v>0.1</v>
      </c>
      <c r="J172" s="34">
        <v>0.14000000000000001</v>
      </c>
      <c r="K172" s="34">
        <v>0.47</v>
      </c>
      <c r="L172" s="34">
        <v>112.38</v>
      </c>
      <c r="M172" s="34">
        <v>32.72</v>
      </c>
      <c r="N172" s="34">
        <v>0.71</v>
      </c>
    </row>
    <row r="173" spans="1:14" x14ac:dyDescent="0.2">
      <c r="A173" s="54">
        <v>205</v>
      </c>
      <c r="B173" s="85" t="s">
        <v>46</v>
      </c>
      <c r="C173" s="86"/>
      <c r="D173" s="39" t="s">
        <v>75</v>
      </c>
      <c r="E173" s="34">
        <v>15</v>
      </c>
      <c r="F173" s="34">
        <v>21.4</v>
      </c>
      <c r="G173" s="34">
        <v>15.5</v>
      </c>
      <c r="H173" s="34">
        <v>316</v>
      </c>
      <c r="I173" s="34">
        <v>7.0000000000000007E-2</v>
      </c>
      <c r="J173" s="34">
        <v>0.11</v>
      </c>
      <c r="K173" s="34">
        <v>0.39</v>
      </c>
      <c r="L173" s="34">
        <v>22</v>
      </c>
      <c r="M173" s="34">
        <v>22.69</v>
      </c>
      <c r="N173" s="34">
        <v>1.79</v>
      </c>
    </row>
    <row r="174" spans="1:14" x14ac:dyDescent="0.2">
      <c r="A174" s="28">
        <v>685</v>
      </c>
      <c r="B174" s="83" t="s">
        <v>27</v>
      </c>
      <c r="C174" s="84"/>
      <c r="D174" s="35">
        <v>200</v>
      </c>
      <c r="E174" s="34">
        <v>0.1</v>
      </c>
      <c r="F174" s="34">
        <v>0</v>
      </c>
      <c r="G174" s="34">
        <v>9.1</v>
      </c>
      <c r="H174" s="34">
        <v>35</v>
      </c>
      <c r="I174" s="34">
        <v>0</v>
      </c>
      <c r="J174" s="34">
        <v>0</v>
      </c>
      <c r="K174" s="34">
        <v>0</v>
      </c>
      <c r="L174" s="34">
        <v>0.26</v>
      </c>
      <c r="M174" s="34">
        <v>0</v>
      </c>
      <c r="N174" s="34">
        <v>0.03</v>
      </c>
    </row>
    <row r="175" spans="1:14" ht="24" customHeight="1" x14ac:dyDescent="0.2">
      <c r="A175" s="28">
        <v>147</v>
      </c>
      <c r="B175" s="85" t="s">
        <v>70</v>
      </c>
      <c r="C175" s="86"/>
      <c r="D175" s="35">
        <v>50</v>
      </c>
      <c r="E175" s="34">
        <v>4</v>
      </c>
      <c r="F175" s="34">
        <v>0.5</v>
      </c>
      <c r="G175" s="34">
        <v>27.5</v>
      </c>
      <c r="H175" s="34">
        <v>130</v>
      </c>
      <c r="I175" s="34">
        <v>0.17</v>
      </c>
      <c r="J175" s="34">
        <v>0.1</v>
      </c>
      <c r="K175" s="34">
        <v>0</v>
      </c>
      <c r="L175" s="34">
        <v>10</v>
      </c>
      <c r="M175" s="34">
        <v>7</v>
      </c>
      <c r="N175" s="34">
        <v>1.25</v>
      </c>
    </row>
    <row r="176" spans="1:14" ht="12" customHeight="1" x14ac:dyDescent="0.2">
      <c r="A176" s="28">
        <v>20</v>
      </c>
      <c r="B176" s="97" t="s">
        <v>55</v>
      </c>
      <c r="C176" s="141"/>
      <c r="D176" s="35">
        <v>9</v>
      </c>
      <c r="E176" s="34">
        <v>0.64</v>
      </c>
      <c r="F176" s="34">
        <v>0.64</v>
      </c>
      <c r="G176" s="34">
        <v>5.6</v>
      </c>
      <c r="H176" s="34">
        <v>62</v>
      </c>
      <c r="I176" s="34">
        <v>0</v>
      </c>
      <c r="J176" s="34">
        <v>0.01</v>
      </c>
      <c r="K176" s="34">
        <v>0</v>
      </c>
      <c r="L176" s="34">
        <v>1.26</v>
      </c>
      <c r="M176" s="34">
        <v>0</v>
      </c>
      <c r="N176" s="34">
        <v>0</v>
      </c>
    </row>
    <row r="177" spans="1:14" ht="12.75" customHeight="1" x14ac:dyDescent="0.2">
      <c r="A177" s="105" t="s">
        <v>62</v>
      </c>
      <c r="B177" s="106"/>
      <c r="C177" s="106"/>
      <c r="D177" s="51">
        <v>550</v>
      </c>
      <c r="E177" s="38">
        <f t="shared" ref="E177:N177" si="7">SUM(E172:E176)</f>
        <v>25.340000000000003</v>
      </c>
      <c r="F177" s="38">
        <f t="shared" si="7"/>
        <v>30.14</v>
      </c>
      <c r="G177" s="38">
        <f t="shared" si="7"/>
        <v>87.199999999999989</v>
      </c>
      <c r="H177" s="38">
        <f t="shared" si="7"/>
        <v>752</v>
      </c>
      <c r="I177" s="38">
        <f t="shared" si="7"/>
        <v>0.34</v>
      </c>
      <c r="J177" s="38">
        <f t="shared" si="7"/>
        <v>0.36</v>
      </c>
      <c r="K177" s="38">
        <f t="shared" si="7"/>
        <v>0.86</v>
      </c>
      <c r="L177" s="38">
        <f t="shared" si="7"/>
        <v>145.89999999999998</v>
      </c>
      <c r="M177" s="38">
        <f t="shared" si="7"/>
        <v>62.41</v>
      </c>
      <c r="N177" s="38">
        <f t="shared" si="7"/>
        <v>3.78</v>
      </c>
    </row>
    <row r="178" spans="1:14" s="42" customFormat="1" x14ac:dyDescent="0.2">
      <c r="A178" s="57"/>
      <c r="B178" s="57"/>
      <c r="C178" s="57"/>
      <c r="D178" s="58"/>
      <c r="E178" s="11"/>
      <c r="F178" s="11"/>
      <c r="G178" s="11"/>
      <c r="H178" s="11"/>
      <c r="I178" s="11"/>
      <c r="J178" s="11"/>
      <c r="K178" s="11"/>
      <c r="L178" s="11"/>
      <c r="M178" s="11"/>
      <c r="N178" s="11"/>
    </row>
    <row r="179" spans="1:14" s="42" customFormat="1" x14ac:dyDescent="0.2">
      <c r="A179" s="57"/>
      <c r="B179" s="57"/>
      <c r="C179" s="57"/>
      <c r="D179" s="58"/>
      <c r="E179" s="11"/>
      <c r="F179" s="11"/>
      <c r="G179" s="11"/>
      <c r="H179" s="11"/>
      <c r="I179" s="11"/>
      <c r="J179" s="11"/>
      <c r="K179" s="11"/>
      <c r="L179" s="11"/>
      <c r="M179" s="11"/>
      <c r="N179" s="11"/>
    </row>
    <row r="180" spans="1:14" s="42" customFormat="1" x14ac:dyDescent="0.2">
      <c r="A180" s="57"/>
      <c r="B180" s="57"/>
      <c r="C180" s="57"/>
      <c r="D180" s="58"/>
      <c r="E180" s="11"/>
      <c r="F180" s="11"/>
      <c r="G180" s="11"/>
      <c r="H180" s="11"/>
      <c r="I180" s="11"/>
      <c r="J180" s="11"/>
      <c r="K180" s="11"/>
      <c r="L180" s="11"/>
      <c r="M180" s="11"/>
      <c r="N180" s="11"/>
    </row>
    <row r="181" spans="1:14" s="42" customFormat="1" x14ac:dyDescent="0.2">
      <c r="A181" s="57"/>
      <c r="B181" s="57"/>
      <c r="C181" s="57"/>
      <c r="D181" s="58"/>
      <c r="E181" s="11"/>
      <c r="F181" s="11"/>
      <c r="G181" s="11"/>
      <c r="H181" s="11"/>
      <c r="I181" s="11"/>
      <c r="J181" s="11"/>
      <c r="K181" s="11"/>
      <c r="L181" s="11"/>
      <c r="M181" s="11"/>
      <c r="N181" s="11"/>
    </row>
    <row r="182" spans="1:14" s="42" customFormat="1" x14ac:dyDescent="0.2">
      <c r="A182" s="57"/>
      <c r="B182" s="57"/>
      <c r="C182" s="59"/>
      <c r="D182" s="60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spans="1:14" s="42" customFormat="1" x14ac:dyDescent="0.2">
      <c r="A183" s="57"/>
      <c r="B183" s="57"/>
      <c r="C183" s="59"/>
      <c r="D183" s="60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spans="1:14" s="42" customFormat="1" x14ac:dyDescent="0.2">
      <c r="A184" s="57"/>
      <c r="B184" s="57"/>
      <c r="C184" s="57"/>
      <c r="D184" s="57"/>
      <c r="E184" s="19"/>
      <c r="F184" s="19"/>
      <c r="G184" s="19"/>
      <c r="H184" s="19"/>
      <c r="I184" s="19"/>
      <c r="J184" s="19"/>
      <c r="K184" s="19"/>
      <c r="L184" s="19"/>
      <c r="M184" s="19"/>
      <c r="N184" s="19"/>
    </row>
    <row r="185" spans="1:14" s="42" customFormat="1" x14ac:dyDescent="0.2">
      <c r="A185" s="57"/>
      <c r="B185" s="57"/>
      <c r="C185" s="57"/>
      <c r="D185" s="59"/>
      <c r="E185" s="19"/>
      <c r="F185" s="19"/>
      <c r="G185" s="19"/>
      <c r="H185" s="19"/>
      <c r="I185" s="19"/>
      <c r="J185" s="19"/>
      <c r="K185" s="19"/>
      <c r="L185" s="19"/>
      <c r="M185" s="19"/>
      <c r="N185" s="19"/>
    </row>
    <row r="186" spans="1:14" s="42" customFormat="1" x14ac:dyDescent="0.2">
      <c r="A186" s="57"/>
      <c r="B186" s="57"/>
      <c r="C186" s="57"/>
      <c r="D186" s="59"/>
      <c r="E186" s="19"/>
      <c r="F186" s="19"/>
      <c r="G186" s="19"/>
      <c r="H186" s="19"/>
      <c r="I186" s="19"/>
      <c r="J186" s="19"/>
      <c r="K186" s="19"/>
      <c r="L186" s="19"/>
      <c r="M186" s="19"/>
      <c r="N186" s="19"/>
    </row>
    <row r="187" spans="1:14" s="42" customFormat="1" x14ac:dyDescent="0.2">
      <c r="A187" s="57"/>
      <c r="B187" s="57"/>
      <c r="C187" s="57"/>
      <c r="D187" s="57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s="42" customFormat="1" x14ac:dyDescent="0.2">
      <c r="A188" s="57"/>
      <c r="B188" s="57"/>
      <c r="C188" s="57"/>
      <c r="D188" s="57"/>
      <c r="E188" s="21"/>
      <c r="F188" s="21"/>
      <c r="G188" s="21"/>
      <c r="H188" s="21"/>
      <c r="I188" s="21"/>
      <c r="J188" s="21"/>
      <c r="K188" s="21"/>
      <c r="L188" s="21"/>
      <c r="M188" s="21"/>
      <c r="N188" s="21"/>
    </row>
    <row r="189" spans="1:14" x14ac:dyDescent="0.2">
      <c r="A189" s="10"/>
      <c r="B189" s="10"/>
      <c r="C189" s="10"/>
      <c r="D189" s="1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ht="36.75" customHeight="1" x14ac:dyDescent="0.2">
      <c r="A190" s="1"/>
      <c r="K190" s="2"/>
      <c r="L190" s="2"/>
      <c r="M190" s="2"/>
      <c r="N190" s="2"/>
    </row>
    <row r="191" spans="1:14" ht="15" customHeight="1" x14ac:dyDescent="0.3">
      <c r="A191" s="107" t="s">
        <v>0</v>
      </c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</row>
    <row r="192" spans="1:14" ht="11.25" customHeight="1" x14ac:dyDescent="0.2">
      <c r="A192" s="87" t="s">
        <v>78</v>
      </c>
      <c r="B192" s="88"/>
      <c r="C192" s="55"/>
      <c r="D192" s="55"/>
      <c r="E192" s="43" t="s">
        <v>1</v>
      </c>
      <c r="F192" s="108" t="s">
        <v>40</v>
      </c>
      <c r="G192" s="108"/>
      <c r="H192" s="108"/>
      <c r="I192" s="109" t="s">
        <v>3</v>
      </c>
      <c r="J192" s="109"/>
      <c r="K192" s="140" t="s">
        <v>71</v>
      </c>
      <c r="L192" s="140"/>
      <c r="M192" s="140"/>
      <c r="N192" s="140"/>
    </row>
    <row r="193" spans="1:14" ht="17.25" customHeight="1" x14ac:dyDescent="0.2">
      <c r="A193" s="55"/>
      <c r="B193" s="55"/>
      <c r="C193" s="55"/>
      <c r="D193" s="111" t="s">
        <v>4</v>
      </c>
      <c r="E193" s="111"/>
      <c r="F193" s="44" t="s">
        <v>48</v>
      </c>
      <c r="G193" s="41"/>
      <c r="H193" s="41"/>
      <c r="I193" s="111" t="s">
        <v>6</v>
      </c>
      <c r="J193" s="111"/>
      <c r="K193" s="81" t="s">
        <v>67</v>
      </c>
      <c r="L193" s="82"/>
      <c r="M193" s="82"/>
      <c r="N193" s="82"/>
    </row>
    <row r="194" spans="1:14" ht="21" customHeight="1" x14ac:dyDescent="0.2">
      <c r="A194" s="142" t="s">
        <v>8</v>
      </c>
      <c r="B194" s="144" t="s">
        <v>9</v>
      </c>
      <c r="C194" s="145"/>
      <c r="D194" s="142" t="s">
        <v>10</v>
      </c>
      <c r="E194" s="148" t="s">
        <v>11</v>
      </c>
      <c r="F194" s="149"/>
      <c r="G194" s="150"/>
      <c r="H194" s="142" t="s">
        <v>12</v>
      </c>
      <c r="I194" s="148" t="s">
        <v>13</v>
      </c>
      <c r="J194" s="149"/>
      <c r="K194" s="150"/>
      <c r="L194" s="148" t="s">
        <v>14</v>
      </c>
      <c r="M194" s="149"/>
      <c r="N194" s="150"/>
    </row>
    <row r="195" spans="1:14" ht="27" customHeight="1" x14ac:dyDescent="0.2">
      <c r="A195" s="143"/>
      <c r="B195" s="146"/>
      <c r="C195" s="147"/>
      <c r="D195" s="143"/>
      <c r="E195" s="56" t="s">
        <v>15</v>
      </c>
      <c r="F195" s="56" t="s">
        <v>16</v>
      </c>
      <c r="G195" s="56" t="s">
        <v>17</v>
      </c>
      <c r="H195" s="143"/>
      <c r="I195" s="56" t="s">
        <v>18</v>
      </c>
      <c r="J195" s="56" t="s">
        <v>19</v>
      </c>
      <c r="K195" s="56" t="s">
        <v>20</v>
      </c>
      <c r="L195" s="56" t="s">
        <v>21</v>
      </c>
      <c r="M195" s="56" t="s">
        <v>22</v>
      </c>
      <c r="N195" s="56" t="s">
        <v>23</v>
      </c>
    </row>
    <row r="196" spans="1:14" ht="11.25" customHeight="1" x14ac:dyDescent="0.2">
      <c r="A196" s="50">
        <v>1</v>
      </c>
      <c r="B196" s="153">
        <v>2</v>
      </c>
      <c r="C196" s="154"/>
      <c r="D196" s="50">
        <v>3</v>
      </c>
      <c r="E196" s="50">
        <v>4</v>
      </c>
      <c r="F196" s="50">
        <v>5</v>
      </c>
      <c r="G196" s="50">
        <v>6</v>
      </c>
      <c r="H196" s="50">
        <v>7</v>
      </c>
      <c r="I196" s="50">
        <v>8</v>
      </c>
      <c r="J196" s="50">
        <v>9</v>
      </c>
      <c r="K196" s="50">
        <v>11</v>
      </c>
      <c r="L196" s="50">
        <v>12</v>
      </c>
      <c r="M196" s="50">
        <v>14</v>
      </c>
      <c r="N196" s="50">
        <v>15</v>
      </c>
    </row>
    <row r="197" spans="1:14" ht="11.25" customHeight="1" x14ac:dyDescent="0.2">
      <c r="A197" s="119" t="s">
        <v>61</v>
      </c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1"/>
    </row>
    <row r="198" spans="1:14" ht="11.25" customHeight="1" x14ac:dyDescent="0.2">
      <c r="A198" s="33">
        <v>302</v>
      </c>
      <c r="B198" s="122" t="s">
        <v>37</v>
      </c>
      <c r="C198" s="123"/>
      <c r="D198" s="33" t="s">
        <v>32</v>
      </c>
      <c r="E198" s="49">
        <v>7.2</v>
      </c>
      <c r="F198" s="49">
        <v>7.2</v>
      </c>
      <c r="G198" s="49">
        <v>36.799999999999997</v>
      </c>
      <c r="H198" s="49">
        <v>242</v>
      </c>
      <c r="I198" s="49">
        <v>0.14000000000000001</v>
      </c>
      <c r="J198" s="49">
        <v>0.16</v>
      </c>
      <c r="K198" s="49">
        <v>0.44</v>
      </c>
      <c r="L198" s="49">
        <v>116.39</v>
      </c>
      <c r="M198" s="49">
        <v>36.4</v>
      </c>
      <c r="N198" s="49">
        <v>2.11</v>
      </c>
    </row>
    <row r="199" spans="1:14" ht="14.25" customHeight="1" x14ac:dyDescent="0.2">
      <c r="A199" s="33">
        <v>692</v>
      </c>
      <c r="B199" s="122" t="s">
        <v>44</v>
      </c>
      <c r="C199" s="123"/>
      <c r="D199" s="33">
        <v>200</v>
      </c>
      <c r="E199" s="49">
        <v>3.2</v>
      </c>
      <c r="F199" s="49">
        <v>2.8</v>
      </c>
      <c r="G199" s="49">
        <v>18.5</v>
      </c>
      <c r="H199" s="49">
        <v>109</v>
      </c>
      <c r="I199" s="49">
        <v>0.03</v>
      </c>
      <c r="J199" s="49">
        <v>0.12</v>
      </c>
      <c r="K199" s="49">
        <v>0.52</v>
      </c>
      <c r="L199" s="49">
        <v>105.86</v>
      </c>
      <c r="M199" s="49">
        <v>12.18</v>
      </c>
      <c r="N199" s="49">
        <v>0.03</v>
      </c>
    </row>
    <row r="200" spans="1:14" ht="22.5" customHeight="1" x14ac:dyDescent="0.2">
      <c r="A200" s="33">
        <v>147</v>
      </c>
      <c r="B200" s="85" t="s">
        <v>70</v>
      </c>
      <c r="C200" s="86"/>
      <c r="D200" s="35">
        <v>50</v>
      </c>
      <c r="E200" s="34">
        <v>4</v>
      </c>
      <c r="F200" s="34">
        <v>0.5</v>
      </c>
      <c r="G200" s="34">
        <v>27.5</v>
      </c>
      <c r="H200" s="34">
        <v>130</v>
      </c>
      <c r="I200" s="34">
        <v>0.17</v>
      </c>
      <c r="J200" s="34">
        <v>0.1</v>
      </c>
      <c r="K200" s="34">
        <v>0</v>
      </c>
      <c r="L200" s="34">
        <v>10</v>
      </c>
      <c r="M200" s="34">
        <v>7</v>
      </c>
      <c r="N200" s="34">
        <v>1.25</v>
      </c>
    </row>
    <row r="201" spans="1:14" ht="11.25" customHeight="1" x14ac:dyDescent="0.2">
      <c r="A201" s="33">
        <v>21</v>
      </c>
      <c r="B201" s="122" t="s">
        <v>28</v>
      </c>
      <c r="C201" s="123"/>
      <c r="D201" s="53">
        <v>15</v>
      </c>
      <c r="E201" s="49">
        <v>3.94</v>
      </c>
      <c r="F201" s="49">
        <v>3.99</v>
      </c>
      <c r="G201" s="49">
        <v>0</v>
      </c>
      <c r="H201" s="49">
        <v>52.5</v>
      </c>
      <c r="I201" s="49">
        <v>0</v>
      </c>
      <c r="J201" s="49">
        <v>0.06</v>
      </c>
      <c r="K201" s="49">
        <v>0.08</v>
      </c>
      <c r="L201" s="49">
        <v>150</v>
      </c>
      <c r="M201" s="49">
        <v>8.25</v>
      </c>
      <c r="N201" s="49">
        <v>0.1</v>
      </c>
    </row>
    <row r="202" spans="1:14" ht="11.25" customHeight="1" x14ac:dyDescent="0.2">
      <c r="A202" s="53">
        <v>23</v>
      </c>
      <c r="B202" s="151" t="s">
        <v>34</v>
      </c>
      <c r="C202" s="152"/>
      <c r="D202" s="53">
        <v>100</v>
      </c>
      <c r="E202" s="49">
        <v>4.0999999999999996</v>
      </c>
      <c r="F202" s="49">
        <v>2</v>
      </c>
      <c r="G202" s="49">
        <v>10</v>
      </c>
      <c r="H202" s="49">
        <v>98</v>
      </c>
      <c r="I202" s="49">
        <v>0.03</v>
      </c>
      <c r="J202" s="49">
        <v>0.2</v>
      </c>
      <c r="K202" s="49">
        <v>0.42</v>
      </c>
      <c r="L202" s="49">
        <v>158</v>
      </c>
      <c r="M202" s="49">
        <v>0</v>
      </c>
      <c r="N202" s="49">
        <v>0.14000000000000001</v>
      </c>
    </row>
    <row r="203" spans="1:14" ht="11.25" customHeight="1" x14ac:dyDescent="0.2">
      <c r="A203" s="105" t="s">
        <v>62</v>
      </c>
      <c r="B203" s="106"/>
      <c r="C203" s="106"/>
      <c r="D203" s="51">
        <v>550</v>
      </c>
      <c r="E203" s="38">
        <f>SUM(E198:E202)</f>
        <v>22.439999999999998</v>
      </c>
      <c r="F203" s="38">
        <f t="shared" ref="F203:N203" si="8">SUM(F198:F202)</f>
        <v>16.490000000000002</v>
      </c>
      <c r="G203" s="38">
        <f t="shared" si="8"/>
        <v>92.8</v>
      </c>
      <c r="H203" s="38">
        <f t="shared" si="8"/>
        <v>631.5</v>
      </c>
      <c r="I203" s="38">
        <f t="shared" si="8"/>
        <v>0.37</v>
      </c>
      <c r="J203" s="38">
        <f t="shared" si="8"/>
        <v>0.64</v>
      </c>
      <c r="K203" s="38">
        <f t="shared" si="8"/>
        <v>1.46</v>
      </c>
      <c r="L203" s="38">
        <f t="shared" si="8"/>
        <v>540.25</v>
      </c>
      <c r="M203" s="38">
        <f t="shared" si="8"/>
        <v>63.83</v>
      </c>
      <c r="N203" s="38">
        <f t="shared" si="8"/>
        <v>3.63</v>
      </c>
    </row>
    <row r="204" spans="1:14" s="42" customFormat="1" x14ac:dyDescent="0.2">
      <c r="A204" s="59"/>
      <c r="B204" s="59"/>
      <c r="C204" s="57"/>
      <c r="D204" s="58"/>
      <c r="E204" s="11"/>
      <c r="F204" s="11"/>
      <c r="G204" s="11"/>
      <c r="H204" s="11"/>
      <c r="I204" s="11"/>
      <c r="J204" s="11"/>
      <c r="K204" s="11"/>
      <c r="L204" s="11"/>
      <c r="M204" s="11"/>
      <c r="N204" s="11"/>
    </row>
    <row r="205" spans="1:14" s="42" customFormat="1" x14ac:dyDescent="0.2">
      <c r="A205" s="59"/>
      <c r="B205" s="59"/>
      <c r="C205" s="57"/>
      <c r="D205" s="58"/>
      <c r="E205" s="11"/>
      <c r="F205" s="11"/>
      <c r="G205" s="11"/>
      <c r="H205" s="11"/>
      <c r="I205" s="11"/>
      <c r="J205" s="11"/>
      <c r="K205" s="11"/>
      <c r="L205" s="11"/>
      <c r="M205" s="11"/>
      <c r="N205" s="11"/>
    </row>
    <row r="206" spans="1:14" s="42" customFormat="1" x14ac:dyDescent="0.2">
      <c r="A206" s="59"/>
      <c r="B206" s="59"/>
      <c r="C206" s="57"/>
      <c r="D206" s="58"/>
      <c r="E206" s="11"/>
      <c r="F206" s="11"/>
      <c r="G206" s="11"/>
      <c r="H206" s="11"/>
      <c r="I206" s="11"/>
      <c r="J206" s="11"/>
      <c r="K206" s="11"/>
      <c r="L206" s="11"/>
      <c r="M206" s="11"/>
      <c r="N206" s="11"/>
    </row>
    <row r="207" spans="1:14" s="42" customFormat="1" x14ac:dyDescent="0.2">
      <c r="A207" s="59"/>
      <c r="B207" s="59"/>
      <c r="C207" s="57"/>
      <c r="D207" s="58"/>
      <c r="E207" s="11"/>
      <c r="F207" s="11"/>
      <c r="G207" s="11"/>
      <c r="H207" s="11"/>
      <c r="I207" s="11"/>
      <c r="J207" s="11"/>
      <c r="K207" s="11"/>
      <c r="L207" s="11"/>
      <c r="M207" s="11"/>
      <c r="N207" s="11"/>
    </row>
    <row r="208" spans="1:14" s="42" customFormat="1" x14ac:dyDescent="0.2">
      <c r="C208" s="59"/>
      <c r="D208" s="60"/>
      <c r="E208" s="14"/>
      <c r="F208" s="14"/>
      <c r="G208" s="14"/>
      <c r="H208" s="14"/>
      <c r="I208" s="14"/>
      <c r="J208" s="14"/>
      <c r="K208" s="14"/>
      <c r="L208" s="14"/>
      <c r="M208" s="14"/>
      <c r="N208" s="14"/>
    </row>
    <row r="209" spans="1:14" s="42" customFormat="1" x14ac:dyDescent="0.2">
      <c r="C209" s="59"/>
      <c r="D209" s="60"/>
      <c r="E209" s="14"/>
      <c r="F209" s="14"/>
      <c r="G209" s="14"/>
      <c r="H209" s="14"/>
      <c r="I209" s="14"/>
      <c r="J209" s="14"/>
      <c r="K209" s="14"/>
      <c r="L209" s="14"/>
      <c r="M209" s="14"/>
      <c r="N209" s="14"/>
    </row>
    <row r="210" spans="1:14" s="42" customFormat="1" ht="11.25" customHeight="1" x14ac:dyDescent="0.2">
      <c r="E210" s="70"/>
      <c r="F210" s="70"/>
      <c r="G210" s="70"/>
      <c r="H210" s="70"/>
      <c r="I210" s="70"/>
      <c r="J210" s="70"/>
      <c r="K210" s="70"/>
      <c r="L210" s="70"/>
      <c r="M210" s="70"/>
      <c r="N210" s="70"/>
    </row>
    <row r="211" spans="1:14" s="42" customFormat="1" ht="11.25" customHeight="1" x14ac:dyDescent="0.2">
      <c r="D211" s="59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1:14" s="42" customFormat="1" ht="11.25" customHeight="1" x14ac:dyDescent="0.2">
      <c r="D212" s="59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1:14" ht="11.25" customHeight="1" x14ac:dyDescent="0.2"/>
    <row r="214" spans="1:14" ht="16.5" customHeight="1" x14ac:dyDescent="0.3">
      <c r="A214" s="107" t="s">
        <v>0</v>
      </c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</row>
    <row r="215" spans="1:14" x14ac:dyDescent="0.2">
      <c r="A215" s="87" t="s">
        <v>78</v>
      </c>
      <c r="B215" s="88"/>
      <c r="C215" s="42"/>
      <c r="D215" s="42"/>
      <c r="E215" s="43" t="s">
        <v>1</v>
      </c>
      <c r="F215" s="108" t="s">
        <v>45</v>
      </c>
      <c r="G215" s="108"/>
      <c r="H215" s="108"/>
      <c r="I215" s="109" t="s">
        <v>3</v>
      </c>
      <c r="J215" s="109"/>
      <c r="K215" s="110" t="s">
        <v>71</v>
      </c>
      <c r="L215" s="110"/>
      <c r="M215" s="110"/>
      <c r="N215" s="110"/>
    </row>
    <row r="216" spans="1:14" ht="11.25" customHeight="1" x14ac:dyDescent="0.2">
      <c r="A216" s="42"/>
      <c r="B216" s="42"/>
      <c r="C216" s="42"/>
      <c r="D216" s="111" t="s">
        <v>4</v>
      </c>
      <c r="E216" s="111"/>
      <c r="F216" s="44" t="s">
        <v>48</v>
      </c>
      <c r="G216" s="41"/>
      <c r="H216" s="41"/>
      <c r="I216" s="111" t="s">
        <v>6</v>
      </c>
      <c r="J216" s="111"/>
      <c r="K216" s="112" t="s">
        <v>7</v>
      </c>
      <c r="L216" s="113"/>
      <c r="M216" s="113"/>
      <c r="N216" s="113"/>
    </row>
    <row r="217" spans="1:14" ht="21.75" customHeight="1" x14ac:dyDescent="0.2">
      <c r="A217" s="126" t="s">
        <v>8</v>
      </c>
      <c r="B217" s="128" t="s">
        <v>9</v>
      </c>
      <c r="C217" s="129"/>
      <c r="D217" s="126" t="s">
        <v>10</v>
      </c>
      <c r="E217" s="114" t="s">
        <v>11</v>
      </c>
      <c r="F217" s="115"/>
      <c r="G217" s="116"/>
      <c r="H217" s="126" t="s">
        <v>12</v>
      </c>
      <c r="I217" s="114" t="s">
        <v>13</v>
      </c>
      <c r="J217" s="115"/>
      <c r="K217" s="116"/>
      <c r="L217" s="114" t="s">
        <v>14</v>
      </c>
      <c r="M217" s="115"/>
      <c r="N217" s="116"/>
    </row>
    <row r="218" spans="1:14" ht="23.4" customHeight="1" x14ac:dyDescent="0.2">
      <c r="A218" s="127"/>
      <c r="B218" s="130"/>
      <c r="C218" s="131"/>
      <c r="D218" s="127"/>
      <c r="E218" s="45" t="s">
        <v>15</v>
      </c>
      <c r="F218" s="45" t="s">
        <v>16</v>
      </c>
      <c r="G218" s="45" t="s">
        <v>17</v>
      </c>
      <c r="H218" s="127"/>
      <c r="I218" s="45" t="s">
        <v>18</v>
      </c>
      <c r="J218" s="46" t="s">
        <v>19</v>
      </c>
      <c r="K218" s="46" t="s">
        <v>20</v>
      </c>
      <c r="L218" s="45" t="s">
        <v>21</v>
      </c>
      <c r="M218" s="45" t="s">
        <v>22</v>
      </c>
      <c r="N218" s="45" t="s">
        <v>23</v>
      </c>
    </row>
    <row r="219" spans="1:14" ht="11.25" customHeight="1" x14ac:dyDescent="0.2">
      <c r="A219" s="47">
        <v>1</v>
      </c>
      <c r="B219" s="117">
        <v>2</v>
      </c>
      <c r="C219" s="118"/>
      <c r="D219" s="47">
        <v>3</v>
      </c>
      <c r="E219" s="47">
        <v>4</v>
      </c>
      <c r="F219" s="47">
        <v>5</v>
      </c>
      <c r="G219" s="47">
        <v>6</v>
      </c>
      <c r="H219" s="47">
        <v>7</v>
      </c>
      <c r="I219" s="47">
        <v>8</v>
      </c>
      <c r="J219" s="47">
        <v>9</v>
      </c>
      <c r="K219" s="47">
        <v>11</v>
      </c>
      <c r="L219" s="47">
        <v>12</v>
      </c>
      <c r="M219" s="47">
        <v>14</v>
      </c>
      <c r="N219" s="47">
        <v>15</v>
      </c>
    </row>
    <row r="220" spans="1:14" ht="11.25" customHeight="1" x14ac:dyDescent="0.2">
      <c r="A220" s="119" t="s">
        <v>61</v>
      </c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1"/>
    </row>
    <row r="221" spans="1:14" ht="11.25" customHeight="1" x14ac:dyDescent="0.2">
      <c r="A221" s="48">
        <v>302</v>
      </c>
      <c r="B221" s="85" t="s">
        <v>43</v>
      </c>
      <c r="C221" s="86"/>
      <c r="D221" s="39" t="s">
        <v>32</v>
      </c>
      <c r="E221" s="34">
        <v>6.2</v>
      </c>
      <c r="F221" s="34">
        <v>7.2</v>
      </c>
      <c r="G221" s="34">
        <v>32.200000000000003</v>
      </c>
      <c r="H221" s="34">
        <v>219</v>
      </c>
      <c r="I221" s="34">
        <v>0.12</v>
      </c>
      <c r="J221" s="34">
        <v>0.15</v>
      </c>
      <c r="K221" s="34">
        <v>0.44</v>
      </c>
      <c r="L221" s="34">
        <v>129.38999999999999</v>
      </c>
      <c r="M221" s="34">
        <v>29.69</v>
      </c>
      <c r="N221" s="34">
        <v>0.78</v>
      </c>
    </row>
    <row r="222" spans="1:14" ht="11.25" customHeight="1" x14ac:dyDescent="0.2">
      <c r="A222" s="48">
        <v>164</v>
      </c>
      <c r="B222" s="85" t="s">
        <v>68</v>
      </c>
      <c r="C222" s="86"/>
      <c r="D222" s="39" t="s">
        <v>76</v>
      </c>
      <c r="E222" s="34">
        <v>12.06</v>
      </c>
      <c r="F222" s="34">
        <v>14.41</v>
      </c>
      <c r="G222" s="34">
        <v>10.19</v>
      </c>
      <c r="H222" s="34">
        <v>218.75</v>
      </c>
      <c r="I222" s="34">
        <v>0.09</v>
      </c>
      <c r="J222" s="34">
        <v>0.13</v>
      </c>
      <c r="K222" s="34">
        <v>2.06</v>
      </c>
      <c r="L222" s="34">
        <v>35.450000000000003</v>
      </c>
      <c r="M222" s="34">
        <v>19.59</v>
      </c>
      <c r="N222" s="34">
        <v>1.98</v>
      </c>
    </row>
    <row r="223" spans="1:14" x14ac:dyDescent="0.2">
      <c r="A223" s="28">
        <v>686</v>
      </c>
      <c r="B223" s="83" t="s">
        <v>33</v>
      </c>
      <c r="C223" s="84"/>
      <c r="D223" s="28">
        <v>200</v>
      </c>
      <c r="E223" s="34">
        <v>0.1</v>
      </c>
      <c r="F223" s="34">
        <v>0</v>
      </c>
      <c r="G223" s="34">
        <v>9.3000000000000007</v>
      </c>
      <c r="H223" s="34">
        <v>37</v>
      </c>
      <c r="I223" s="34">
        <v>0</v>
      </c>
      <c r="J223" s="34">
        <v>0</v>
      </c>
      <c r="K223" s="34">
        <v>1.1200000000000001</v>
      </c>
      <c r="L223" s="34">
        <v>2.73</v>
      </c>
      <c r="M223" s="34">
        <v>0.73</v>
      </c>
      <c r="N223" s="34">
        <v>0.06</v>
      </c>
    </row>
    <row r="224" spans="1:14" ht="22.5" customHeight="1" x14ac:dyDescent="0.2">
      <c r="A224" s="28">
        <v>147</v>
      </c>
      <c r="B224" s="85" t="s">
        <v>70</v>
      </c>
      <c r="C224" s="86"/>
      <c r="D224" s="35">
        <v>50</v>
      </c>
      <c r="E224" s="34">
        <v>4</v>
      </c>
      <c r="F224" s="34">
        <v>0.5</v>
      </c>
      <c r="G224" s="34">
        <v>27.5</v>
      </c>
      <c r="H224" s="34">
        <v>130</v>
      </c>
      <c r="I224" s="34">
        <v>0.17</v>
      </c>
      <c r="J224" s="34">
        <v>0.1</v>
      </c>
      <c r="K224" s="34">
        <v>0</v>
      </c>
      <c r="L224" s="34">
        <v>10</v>
      </c>
      <c r="M224" s="34">
        <v>7</v>
      </c>
      <c r="N224" s="34">
        <v>1.25</v>
      </c>
    </row>
    <row r="225" spans="1:14" x14ac:dyDescent="0.2">
      <c r="A225" s="28">
        <v>20</v>
      </c>
      <c r="B225" s="85" t="s">
        <v>55</v>
      </c>
      <c r="C225" s="86"/>
      <c r="D225" s="35">
        <v>8</v>
      </c>
      <c r="E225" s="34">
        <v>0.64</v>
      </c>
      <c r="F225" s="34">
        <v>0.64</v>
      </c>
      <c r="G225" s="34">
        <v>5.6</v>
      </c>
      <c r="H225" s="34">
        <v>62</v>
      </c>
      <c r="I225" s="34">
        <v>0</v>
      </c>
      <c r="J225" s="34">
        <v>0.01</v>
      </c>
      <c r="K225" s="34">
        <v>0</v>
      </c>
      <c r="L225" s="34">
        <v>1.26</v>
      </c>
      <c r="M225" s="34">
        <v>0</v>
      </c>
      <c r="N225" s="34">
        <v>0</v>
      </c>
    </row>
    <row r="226" spans="1:14" ht="12.75" customHeight="1" x14ac:dyDescent="0.2">
      <c r="A226" s="105" t="s">
        <v>62</v>
      </c>
      <c r="B226" s="106"/>
      <c r="C226" s="106"/>
      <c r="D226" s="51">
        <v>553</v>
      </c>
      <c r="E226" s="38">
        <f t="shared" ref="E226:N226" si="9">SUM(E221:E225)</f>
        <v>23.000000000000004</v>
      </c>
      <c r="F226" s="38">
        <f t="shared" si="9"/>
        <v>22.75</v>
      </c>
      <c r="G226" s="38">
        <f t="shared" si="9"/>
        <v>84.789999999999992</v>
      </c>
      <c r="H226" s="38">
        <f t="shared" si="9"/>
        <v>666.75</v>
      </c>
      <c r="I226" s="38">
        <f t="shared" si="9"/>
        <v>0.38</v>
      </c>
      <c r="J226" s="38">
        <f t="shared" si="9"/>
        <v>0.39</v>
      </c>
      <c r="K226" s="38">
        <f t="shared" si="9"/>
        <v>3.62</v>
      </c>
      <c r="L226" s="38">
        <f t="shared" si="9"/>
        <v>178.82999999999996</v>
      </c>
      <c r="M226" s="38">
        <f t="shared" si="9"/>
        <v>57.01</v>
      </c>
      <c r="N226" s="38">
        <f t="shared" si="9"/>
        <v>4.07</v>
      </c>
    </row>
    <row r="227" spans="1:14" ht="21.6" customHeight="1" x14ac:dyDescent="0.2">
      <c r="A227" s="155" t="s">
        <v>57</v>
      </c>
      <c r="B227" s="156"/>
      <c r="C227" s="156"/>
      <c r="D227" s="157"/>
      <c r="E227" s="9">
        <v>231.53</v>
      </c>
      <c r="F227" s="9">
        <v>219.03</v>
      </c>
      <c r="G227" s="9">
        <v>896.2</v>
      </c>
      <c r="H227" s="9">
        <v>6687.12</v>
      </c>
      <c r="I227" s="9">
        <v>28.83</v>
      </c>
      <c r="J227" s="9">
        <v>23.43</v>
      </c>
      <c r="K227" s="9">
        <v>52.37</v>
      </c>
      <c r="L227" s="9">
        <v>2613.67</v>
      </c>
      <c r="M227" s="9">
        <v>765.78</v>
      </c>
      <c r="N227" s="9">
        <v>81.61</v>
      </c>
    </row>
    <row r="228" spans="1:14" ht="20.399999999999999" customHeight="1" x14ac:dyDescent="0.2">
      <c r="A228" s="155" t="s">
        <v>58</v>
      </c>
      <c r="B228" s="156"/>
      <c r="C228" s="156"/>
      <c r="D228" s="157"/>
      <c r="E228" s="9">
        <v>23.15</v>
      </c>
      <c r="F228" s="9">
        <v>21.9</v>
      </c>
      <c r="G228" s="9">
        <v>89.62</v>
      </c>
      <c r="H228" s="9">
        <v>668.71</v>
      </c>
      <c r="I228" s="9">
        <v>2.88</v>
      </c>
      <c r="J228" s="9">
        <v>2.34</v>
      </c>
      <c r="K228" s="9">
        <v>5.23</v>
      </c>
      <c r="L228" s="9">
        <v>261.36</v>
      </c>
      <c r="M228" s="9">
        <v>76.569999999999993</v>
      </c>
      <c r="N228" s="9">
        <v>8.16</v>
      </c>
    </row>
    <row r="229" spans="1:14" s="42" customFormat="1" x14ac:dyDescent="0.2">
      <c r="A229" s="59"/>
      <c r="B229" s="59"/>
      <c r="C229" s="57"/>
      <c r="D229" s="58"/>
      <c r="E229" s="11"/>
      <c r="F229" s="11"/>
      <c r="G229" s="11"/>
      <c r="H229" s="11"/>
      <c r="I229" s="11"/>
      <c r="J229" s="11"/>
      <c r="K229" s="11"/>
      <c r="L229" s="11"/>
      <c r="M229" s="11"/>
      <c r="N229" s="11"/>
    </row>
    <row r="230" spans="1:14" s="42" customFormat="1" x14ac:dyDescent="0.2">
      <c r="A230" s="59"/>
      <c r="B230" s="59"/>
      <c r="C230" s="57"/>
      <c r="D230" s="58"/>
      <c r="E230" s="11"/>
      <c r="F230" s="11"/>
      <c r="G230" s="11"/>
      <c r="H230" s="11"/>
      <c r="I230" s="11"/>
      <c r="J230" s="11"/>
      <c r="K230" s="11"/>
      <c r="L230" s="11"/>
      <c r="M230" s="11"/>
      <c r="N230" s="11"/>
    </row>
    <row r="231" spans="1:14" s="42" customFormat="1" x14ac:dyDescent="0.2">
      <c r="A231" s="59"/>
      <c r="B231" s="59"/>
      <c r="C231" s="57"/>
      <c r="D231" s="58"/>
      <c r="E231" s="11"/>
      <c r="F231" s="11"/>
      <c r="G231" s="11"/>
      <c r="H231" s="11"/>
      <c r="I231" s="11"/>
      <c r="J231" s="11"/>
      <c r="K231" s="11"/>
      <c r="L231" s="11"/>
      <c r="M231" s="11"/>
      <c r="N231" s="11"/>
    </row>
    <row r="232" spans="1:14" s="42" customFormat="1" x14ac:dyDescent="0.2">
      <c r="A232" s="59"/>
      <c r="B232" s="59"/>
      <c r="C232" s="57"/>
      <c r="D232" s="58"/>
      <c r="E232" s="11"/>
      <c r="F232" s="11"/>
      <c r="G232" s="11"/>
      <c r="H232" s="11"/>
      <c r="I232" s="11"/>
      <c r="J232" s="11"/>
      <c r="K232" s="11"/>
      <c r="L232" s="11"/>
      <c r="M232" s="11"/>
      <c r="N232" s="11"/>
    </row>
    <row r="233" spans="1:14" s="42" customFormat="1" x14ac:dyDescent="0.2">
      <c r="A233" s="59"/>
      <c r="B233" s="59"/>
      <c r="C233" s="59"/>
      <c r="D233" s="60"/>
      <c r="E233" s="14"/>
      <c r="F233" s="14"/>
      <c r="G233" s="14"/>
      <c r="H233" s="14"/>
      <c r="I233" s="14"/>
      <c r="J233" s="14"/>
      <c r="K233" s="14"/>
      <c r="L233" s="14"/>
      <c r="M233" s="14"/>
      <c r="N233" s="14"/>
    </row>
    <row r="234" spans="1:14" s="42" customFormat="1" x14ac:dyDescent="0.2">
      <c r="A234" s="59"/>
      <c r="B234" s="59"/>
      <c r="C234" s="59"/>
      <c r="D234" s="60"/>
      <c r="E234" s="14"/>
      <c r="F234" s="14"/>
      <c r="G234" s="14"/>
      <c r="H234" s="14"/>
      <c r="I234" s="14"/>
      <c r="J234" s="14"/>
      <c r="K234" s="14"/>
      <c r="L234" s="14"/>
      <c r="M234" s="14"/>
      <c r="N234" s="14"/>
    </row>
    <row r="235" spans="1:14" s="42" customFormat="1" x14ac:dyDescent="0.2">
      <c r="A235" s="59"/>
      <c r="B235" s="59"/>
      <c r="C235" s="59"/>
      <c r="D235" s="59"/>
      <c r="E235" s="14"/>
      <c r="F235" s="14"/>
      <c r="G235" s="14"/>
      <c r="H235" s="14"/>
      <c r="I235" s="14"/>
      <c r="J235" s="14"/>
      <c r="K235" s="14"/>
      <c r="L235" s="14"/>
      <c r="M235" s="14"/>
      <c r="N235" s="14"/>
    </row>
    <row r="236" spans="1:14" s="42" customFormat="1" x14ac:dyDescent="0.2">
      <c r="A236" s="59"/>
      <c r="B236" s="59"/>
      <c r="C236" s="59"/>
      <c r="D236" s="59"/>
      <c r="E236" s="14"/>
      <c r="F236" s="14"/>
      <c r="G236" s="14"/>
      <c r="H236" s="14"/>
      <c r="I236" s="14"/>
      <c r="J236" s="14"/>
      <c r="K236" s="14"/>
      <c r="L236" s="14"/>
      <c r="M236" s="14"/>
      <c r="N236" s="14"/>
    </row>
    <row r="237" spans="1:14" s="42" customFormat="1" x14ac:dyDescent="0.2">
      <c r="A237" s="59"/>
      <c r="B237" s="59"/>
      <c r="C237" s="59"/>
      <c r="D237" s="59"/>
      <c r="E237" s="14"/>
      <c r="F237" s="14"/>
      <c r="G237" s="14"/>
      <c r="H237" s="14"/>
      <c r="I237" s="14"/>
      <c r="J237" s="14"/>
      <c r="K237" s="14"/>
      <c r="L237" s="14"/>
      <c r="M237" s="14"/>
      <c r="N237" s="14"/>
    </row>
    <row r="238" spans="1:14" s="42" customFormat="1" x14ac:dyDescent="0.2">
      <c r="A238" s="59"/>
      <c r="B238" s="59"/>
      <c r="C238" s="59"/>
      <c r="D238" s="59"/>
      <c r="E238" s="14"/>
      <c r="F238" s="14"/>
      <c r="G238" s="14"/>
      <c r="H238" s="14"/>
      <c r="I238" s="14"/>
      <c r="J238" s="14"/>
      <c r="K238" s="14"/>
      <c r="L238" s="14"/>
      <c r="M238" s="14"/>
      <c r="N238" s="14"/>
    </row>
    <row r="239" spans="1:14" s="42" customFormat="1" x14ac:dyDescent="0.2">
      <c r="A239" s="59"/>
      <c r="B239" s="59"/>
      <c r="C239" s="64"/>
      <c r="D239" s="64"/>
      <c r="E239" s="65"/>
      <c r="F239" s="65"/>
      <c r="G239" s="65"/>
      <c r="H239" s="65"/>
      <c r="I239" s="65"/>
      <c r="J239" s="65"/>
      <c r="K239" s="65"/>
      <c r="L239" s="65"/>
      <c r="M239" s="65"/>
      <c r="N239" s="65"/>
    </row>
    <row r="240" spans="1:14" s="42" customFormat="1" x14ac:dyDescent="0.2">
      <c r="C240" s="66"/>
      <c r="D240" s="71"/>
      <c r="E240" s="26"/>
      <c r="F240" s="26"/>
      <c r="G240" s="26"/>
      <c r="H240" s="26"/>
      <c r="I240" s="26"/>
      <c r="J240" s="26"/>
      <c r="K240" s="26"/>
      <c r="L240" s="26"/>
      <c r="M240" s="26"/>
      <c r="N240" s="26"/>
    </row>
    <row r="241" spans="1:8" x14ac:dyDescent="0.2">
      <c r="A241" t="s">
        <v>59</v>
      </c>
      <c r="B241" s="27"/>
      <c r="H241" s="27"/>
    </row>
    <row r="242" spans="1:8" x14ac:dyDescent="0.2">
      <c r="A242" t="s">
        <v>60</v>
      </c>
      <c r="G242" s="3"/>
    </row>
  </sheetData>
  <mergeCells count="232">
    <mergeCell ref="A227:D227"/>
    <mergeCell ref="A228:D228"/>
    <mergeCell ref="B224:C224"/>
    <mergeCell ref="B225:C225"/>
    <mergeCell ref="A226:C226"/>
    <mergeCell ref="L217:N217"/>
    <mergeCell ref="B219:C219"/>
    <mergeCell ref="A220:N220"/>
    <mergeCell ref="B221:C221"/>
    <mergeCell ref="B222:C222"/>
    <mergeCell ref="B223:C223"/>
    <mergeCell ref="A217:A218"/>
    <mergeCell ref="B217:C218"/>
    <mergeCell ref="D217:D218"/>
    <mergeCell ref="E217:G217"/>
    <mergeCell ref="H217:H218"/>
    <mergeCell ref="I217:K217"/>
    <mergeCell ref="A203:C203"/>
    <mergeCell ref="F215:H215"/>
    <mergeCell ref="I215:J215"/>
    <mergeCell ref="K215:N215"/>
    <mergeCell ref="D216:E216"/>
    <mergeCell ref="I216:J216"/>
    <mergeCell ref="K216:N216"/>
    <mergeCell ref="A214:N214"/>
    <mergeCell ref="A215:B215"/>
    <mergeCell ref="A194:A195"/>
    <mergeCell ref="B194:C195"/>
    <mergeCell ref="D194:D195"/>
    <mergeCell ref="E194:G194"/>
    <mergeCell ref="H194:H195"/>
    <mergeCell ref="I194:K194"/>
    <mergeCell ref="L194:N194"/>
    <mergeCell ref="B201:C201"/>
    <mergeCell ref="B202:C202"/>
    <mergeCell ref="B196:C196"/>
    <mergeCell ref="A197:N197"/>
    <mergeCell ref="B198:C198"/>
    <mergeCell ref="B199:C199"/>
    <mergeCell ref="B200:C200"/>
    <mergeCell ref="A191:N191"/>
    <mergeCell ref="F192:H192"/>
    <mergeCell ref="I192:J192"/>
    <mergeCell ref="K192:N192"/>
    <mergeCell ref="B176:C176"/>
    <mergeCell ref="A177:C177"/>
    <mergeCell ref="A192:B192"/>
    <mergeCell ref="D193:E193"/>
    <mergeCell ref="I193:J193"/>
    <mergeCell ref="K193:N193"/>
    <mergeCell ref="B172:C172"/>
    <mergeCell ref="B173:C173"/>
    <mergeCell ref="B174:C174"/>
    <mergeCell ref="B175:C175"/>
    <mergeCell ref="D167:E167"/>
    <mergeCell ref="I167:J167"/>
    <mergeCell ref="K167:N167"/>
    <mergeCell ref="A168:A169"/>
    <mergeCell ref="B168:C169"/>
    <mergeCell ref="D168:D169"/>
    <mergeCell ref="E168:G168"/>
    <mergeCell ref="H168:H169"/>
    <mergeCell ref="I168:K168"/>
    <mergeCell ref="L168:N168"/>
    <mergeCell ref="A165:N165"/>
    <mergeCell ref="F166:H166"/>
    <mergeCell ref="I166:J166"/>
    <mergeCell ref="K166:N166"/>
    <mergeCell ref="B152:C152"/>
    <mergeCell ref="A153:C153"/>
    <mergeCell ref="A166:B166"/>
    <mergeCell ref="B170:C170"/>
    <mergeCell ref="A171:N171"/>
    <mergeCell ref="B148:C148"/>
    <mergeCell ref="B149:C149"/>
    <mergeCell ref="B150:C150"/>
    <mergeCell ref="B151:C151"/>
    <mergeCell ref="D143:E143"/>
    <mergeCell ref="I143:J143"/>
    <mergeCell ref="K143:N143"/>
    <mergeCell ref="A144:A145"/>
    <mergeCell ref="B144:C145"/>
    <mergeCell ref="D144:D145"/>
    <mergeCell ref="E144:G144"/>
    <mergeCell ref="H144:H145"/>
    <mergeCell ref="I144:K144"/>
    <mergeCell ref="L144:N144"/>
    <mergeCell ref="A141:N141"/>
    <mergeCell ref="F142:H142"/>
    <mergeCell ref="I142:J142"/>
    <mergeCell ref="K142:N142"/>
    <mergeCell ref="B127:C127"/>
    <mergeCell ref="A128:C128"/>
    <mergeCell ref="A142:B142"/>
    <mergeCell ref="B146:C146"/>
    <mergeCell ref="A147:N147"/>
    <mergeCell ref="B123:C123"/>
    <mergeCell ref="B124:C124"/>
    <mergeCell ref="B125:C125"/>
    <mergeCell ref="B126:C126"/>
    <mergeCell ref="D118:E118"/>
    <mergeCell ref="I118:J118"/>
    <mergeCell ref="K118:N118"/>
    <mergeCell ref="A119:A120"/>
    <mergeCell ref="B119:C120"/>
    <mergeCell ref="D119:D120"/>
    <mergeCell ref="E119:G119"/>
    <mergeCell ref="H119:H120"/>
    <mergeCell ref="I119:K119"/>
    <mergeCell ref="L119:N119"/>
    <mergeCell ref="A116:N116"/>
    <mergeCell ref="F117:H117"/>
    <mergeCell ref="I117:J117"/>
    <mergeCell ref="K117:N117"/>
    <mergeCell ref="B97:C97"/>
    <mergeCell ref="A98:C98"/>
    <mergeCell ref="A117:B117"/>
    <mergeCell ref="B121:C121"/>
    <mergeCell ref="A122:N122"/>
    <mergeCell ref="A93:N93"/>
    <mergeCell ref="B94:C94"/>
    <mergeCell ref="B95:C95"/>
    <mergeCell ref="B96:C96"/>
    <mergeCell ref="D89:E89"/>
    <mergeCell ref="I89:J89"/>
    <mergeCell ref="K89:N89"/>
    <mergeCell ref="A90:A91"/>
    <mergeCell ref="B90:C91"/>
    <mergeCell ref="D90:D91"/>
    <mergeCell ref="E90:G90"/>
    <mergeCell ref="H90:H91"/>
    <mergeCell ref="I90:K90"/>
    <mergeCell ref="L90:N90"/>
    <mergeCell ref="A87:N87"/>
    <mergeCell ref="F88:H88"/>
    <mergeCell ref="I88:J88"/>
    <mergeCell ref="K88:N88"/>
    <mergeCell ref="B73:C73"/>
    <mergeCell ref="B74:C74"/>
    <mergeCell ref="A75:C75"/>
    <mergeCell ref="A88:B88"/>
    <mergeCell ref="B92:C92"/>
    <mergeCell ref="A68:N68"/>
    <mergeCell ref="B69:C69"/>
    <mergeCell ref="B70:C70"/>
    <mergeCell ref="B71:C71"/>
    <mergeCell ref="B72:C72"/>
    <mergeCell ref="D64:E64"/>
    <mergeCell ref="I64:J64"/>
    <mergeCell ref="K64:N64"/>
    <mergeCell ref="A65:A66"/>
    <mergeCell ref="B65:C66"/>
    <mergeCell ref="D65:D66"/>
    <mergeCell ref="E65:G65"/>
    <mergeCell ref="H65:H66"/>
    <mergeCell ref="I65:K65"/>
    <mergeCell ref="L65:N65"/>
    <mergeCell ref="A62:N62"/>
    <mergeCell ref="F63:H63"/>
    <mergeCell ref="I63:J63"/>
    <mergeCell ref="K63:N63"/>
    <mergeCell ref="B49:C49"/>
    <mergeCell ref="B50:C50"/>
    <mergeCell ref="A51:C51"/>
    <mergeCell ref="A63:B63"/>
    <mergeCell ref="B67:C67"/>
    <mergeCell ref="A44:N44"/>
    <mergeCell ref="B46:C46"/>
    <mergeCell ref="B47:C47"/>
    <mergeCell ref="B48:C48"/>
    <mergeCell ref="D40:E40"/>
    <mergeCell ref="I40:J40"/>
    <mergeCell ref="K40:N40"/>
    <mergeCell ref="A41:A42"/>
    <mergeCell ref="B41:C42"/>
    <mergeCell ref="D41:D42"/>
    <mergeCell ref="E41:G41"/>
    <mergeCell ref="H41:H42"/>
    <mergeCell ref="I41:K41"/>
    <mergeCell ref="L41:N41"/>
    <mergeCell ref="A38:N38"/>
    <mergeCell ref="F39:H39"/>
    <mergeCell ref="I39:J39"/>
    <mergeCell ref="K39:N39"/>
    <mergeCell ref="B26:C26"/>
    <mergeCell ref="B27:C27"/>
    <mergeCell ref="A28:C28"/>
    <mergeCell ref="A39:B39"/>
    <mergeCell ref="B43:C43"/>
    <mergeCell ref="L19:N19"/>
    <mergeCell ref="B21:C21"/>
    <mergeCell ref="A22:N22"/>
    <mergeCell ref="B23:C23"/>
    <mergeCell ref="B24:C24"/>
    <mergeCell ref="B25:C25"/>
    <mergeCell ref="A19:A20"/>
    <mergeCell ref="B19:C20"/>
    <mergeCell ref="D19:D20"/>
    <mergeCell ref="E19:G19"/>
    <mergeCell ref="H19:H20"/>
    <mergeCell ref="I19:K19"/>
    <mergeCell ref="A14:B14"/>
    <mergeCell ref="A16:N16"/>
    <mergeCell ref="F17:H17"/>
    <mergeCell ref="I17:J17"/>
    <mergeCell ref="K17:N17"/>
    <mergeCell ref="D18:E18"/>
    <mergeCell ref="I18:J18"/>
    <mergeCell ref="K18:N18"/>
    <mergeCell ref="A17:B17"/>
    <mergeCell ref="B13:C13"/>
    <mergeCell ref="L5:N5"/>
    <mergeCell ref="B7:C7"/>
    <mergeCell ref="A8:N8"/>
    <mergeCell ref="B9:C9"/>
    <mergeCell ref="B10:C10"/>
    <mergeCell ref="A5:A6"/>
    <mergeCell ref="B5:C6"/>
    <mergeCell ref="D5:D6"/>
    <mergeCell ref="E5:G5"/>
    <mergeCell ref="H5:H6"/>
    <mergeCell ref="I5:K5"/>
    <mergeCell ref="A2:N2"/>
    <mergeCell ref="F3:H3"/>
    <mergeCell ref="I3:J3"/>
    <mergeCell ref="K3:N3"/>
    <mergeCell ref="D4:E4"/>
    <mergeCell ref="I4:J4"/>
    <mergeCell ref="K4:N4"/>
    <mergeCell ref="B11:C11"/>
    <mergeCell ref="B12:C12"/>
    <mergeCell ref="A3:B3"/>
  </mergeCells>
  <pageMargins left="0.75" right="0.75" top="1" bottom="1" header="0.5" footer="0.5"/>
  <pageSetup paperSize="9" orientation="landscape" r:id="rId1"/>
  <rowBreaks count="6" manualBreakCount="6">
    <brk id="36" man="1"/>
    <brk id="59" man="1"/>
    <brk id="85" man="1"/>
    <brk id="114" man="1"/>
    <brk id="163" man="1"/>
    <brk id="2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9"/>
  <sheetViews>
    <sheetView workbookViewId="0">
      <selection activeCell="B4" sqref="B4:O29"/>
    </sheetView>
  </sheetViews>
  <sheetFormatPr defaultRowHeight="10.199999999999999" x14ac:dyDescent="0.2"/>
  <sheetData>
    <row r="3" spans="2:16" ht="102.75" customHeight="1" x14ac:dyDescent="0.2">
      <c r="L3" s="158" t="s">
        <v>66</v>
      </c>
      <c r="M3" s="159"/>
      <c r="N3" s="159"/>
      <c r="O3" s="159"/>
      <c r="P3" s="159"/>
    </row>
    <row r="4" spans="2:16" ht="11.25" customHeight="1" x14ac:dyDescent="0.2">
      <c r="B4" s="160" t="s">
        <v>77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88"/>
      <c r="O4" s="88"/>
    </row>
    <row r="5" spans="2:16" x14ac:dyDescent="0.2"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88"/>
      <c r="O5" s="88"/>
    </row>
    <row r="6" spans="2:16" x14ac:dyDescent="0.2"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88"/>
      <c r="O6" s="88"/>
    </row>
    <row r="7" spans="2:16" x14ac:dyDescent="0.2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88"/>
      <c r="O7" s="88"/>
    </row>
    <row r="8" spans="2:16" x14ac:dyDescent="0.2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88"/>
      <c r="O8" s="88"/>
    </row>
    <row r="9" spans="2:16" x14ac:dyDescent="0.2"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88"/>
      <c r="O9" s="88"/>
    </row>
    <row r="10" spans="2:16" x14ac:dyDescent="0.2"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88"/>
      <c r="O10" s="88"/>
    </row>
    <row r="11" spans="2:16" x14ac:dyDescent="0.2"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88"/>
      <c r="O11" s="88"/>
    </row>
    <row r="12" spans="2:16" x14ac:dyDescent="0.2"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88"/>
      <c r="O12" s="88"/>
    </row>
    <row r="13" spans="2:16" x14ac:dyDescent="0.2"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88"/>
      <c r="O13" s="88"/>
    </row>
    <row r="14" spans="2:16" x14ac:dyDescent="0.2"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88"/>
      <c r="O14" s="88"/>
    </row>
    <row r="15" spans="2:16" x14ac:dyDescent="0.2"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88"/>
      <c r="O15" s="88"/>
    </row>
    <row r="16" spans="2:16" x14ac:dyDescent="0.2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88"/>
      <c r="O16" s="88"/>
    </row>
    <row r="17" spans="2:15" x14ac:dyDescent="0.2"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88"/>
      <c r="O17" s="88"/>
    </row>
    <row r="18" spans="2:15" x14ac:dyDescent="0.2"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88"/>
      <c r="O18" s="88"/>
    </row>
    <row r="19" spans="2:15" x14ac:dyDescent="0.2"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88"/>
      <c r="O19" s="88"/>
    </row>
    <row r="20" spans="2:15" x14ac:dyDescent="0.2"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88"/>
      <c r="O20" s="88"/>
    </row>
    <row r="21" spans="2:15" x14ac:dyDescent="0.2"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88"/>
      <c r="O21" s="88"/>
    </row>
    <row r="22" spans="2:15" ht="42.75" customHeight="1" x14ac:dyDescent="0.2"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88"/>
      <c r="O22" s="88"/>
    </row>
    <row r="23" spans="2:15" ht="11.25" hidden="1" customHeight="1" x14ac:dyDescent="0.2"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88"/>
      <c r="O23" s="88"/>
    </row>
    <row r="24" spans="2:15" ht="11.25" hidden="1" customHeight="1" x14ac:dyDescent="0.2"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88"/>
      <c r="O24" s="88"/>
    </row>
    <row r="25" spans="2:15" ht="11.25" hidden="1" customHeight="1" x14ac:dyDescent="0.2"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88"/>
      <c r="O25" s="88"/>
    </row>
    <row r="26" spans="2:15" ht="11.25" hidden="1" customHeight="1" x14ac:dyDescent="0.2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88"/>
      <c r="O26" s="88"/>
    </row>
    <row r="27" spans="2:15" ht="11.25" hidden="1" customHeight="1" x14ac:dyDescent="0.2"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88"/>
      <c r="O27" s="88"/>
    </row>
    <row r="28" spans="2:15" ht="11.25" hidden="1" customHeight="1" x14ac:dyDescent="0.2"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88"/>
      <c r="O28" s="88"/>
    </row>
    <row r="29" spans="2:15" ht="11.25" hidden="1" customHeight="1" x14ac:dyDescent="0.2"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88"/>
      <c r="O29" s="88"/>
    </row>
  </sheetData>
  <mergeCells count="2">
    <mergeCell ref="L3:P3"/>
    <mergeCell ref="B4:O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титульный лист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2021-03-25T10:22:48Z</cp:lastPrinted>
  <dcterms:created xsi:type="dcterms:W3CDTF">2021-03-25T06:57:13Z</dcterms:created>
  <dcterms:modified xsi:type="dcterms:W3CDTF">2021-09-22T03:32:20Z</dcterms:modified>
</cp:coreProperties>
</file>